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05" i="1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</calcChain>
</file>

<file path=xl/sharedStrings.xml><?xml version="1.0" encoding="utf-8"?>
<sst xmlns="http://schemas.openxmlformats.org/spreadsheetml/2006/main" count="324" uniqueCount="204">
  <si>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</si>
  <si>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</si>
  <si>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</si>
  <si>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</si>
  <si>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</si>
  <si>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</si>
  <si>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</si>
  <si>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Цена поставки руб, без НДС</t>
  </si>
  <si>
    <t>Стоимость           руб. без НДС</t>
  </si>
  <si>
    <t>Стоимость      руб. с НДС</t>
  </si>
  <si>
    <t xml:space="preserve">Миниатюрное реле 2 перекедных контакта </t>
  </si>
  <si>
    <t>8А 465290240040</t>
  </si>
  <si>
    <t>29.0x12.4x39.3 мм</t>
  </si>
  <si>
    <t>шт</t>
  </si>
  <si>
    <t xml:space="preserve">Коробка  для Г/к </t>
  </si>
  <si>
    <t>Коробка установочная (для ЭУИ)</t>
  </si>
  <si>
    <t>D68х45</t>
  </si>
  <si>
    <t>Элемент питания</t>
  </si>
  <si>
    <t>LR6</t>
  </si>
  <si>
    <t xml:space="preserve">Элемент питания </t>
  </si>
  <si>
    <t>6F22</t>
  </si>
  <si>
    <t>A98L00310012</t>
  </si>
  <si>
    <t>Вентилятор</t>
  </si>
  <si>
    <t>W2S130-AA03-01</t>
  </si>
  <si>
    <t>150x172x55</t>
  </si>
  <si>
    <t xml:space="preserve">Щит  </t>
  </si>
  <si>
    <t>ОЩВ6-036</t>
  </si>
  <si>
    <t>63А</t>
  </si>
  <si>
    <t xml:space="preserve">Драйвер </t>
  </si>
  <si>
    <t>SKHI 22A</t>
  </si>
  <si>
    <t>Реле</t>
  </si>
  <si>
    <t>12V</t>
  </si>
  <si>
    <t xml:space="preserve">Модуль </t>
  </si>
  <si>
    <t>9902902499 Finder</t>
  </si>
  <si>
    <t xml:space="preserve">Кнопка управления </t>
  </si>
  <si>
    <t>AEAL-22 (красная с фиксацией 220В)</t>
  </si>
  <si>
    <t>d22мм</t>
  </si>
  <si>
    <t>Розетка скрытой проводки с з/к</t>
  </si>
  <si>
    <t xml:space="preserve">Лампа светодиодная </t>
  </si>
  <si>
    <t>G53</t>
  </si>
  <si>
    <t>2MBI150NE-120</t>
  </si>
  <si>
    <t>Розетка  с заземлением со шторками с крышкой , в сборе</t>
  </si>
  <si>
    <t>ГЛОССА (шоколад)</t>
  </si>
  <si>
    <t xml:space="preserve">16 А,IP44 </t>
  </si>
  <si>
    <t xml:space="preserve">Выключатель </t>
  </si>
  <si>
    <t>(1 кл. с/у)</t>
  </si>
  <si>
    <t xml:space="preserve">Вилка </t>
  </si>
  <si>
    <t xml:space="preserve">3Р Н е 63А 67IP АББ 380В </t>
  </si>
  <si>
    <t xml:space="preserve">Двухруровневая   WAGO </t>
  </si>
  <si>
    <t>280-519</t>
  </si>
  <si>
    <t xml:space="preserve">Клемма для АКБ </t>
  </si>
  <si>
    <t>ВПТ6-9</t>
  </si>
  <si>
    <t>ОЮО.481.021 ТУ</t>
  </si>
  <si>
    <t>1,6А 250В 5,2Х20</t>
  </si>
  <si>
    <t>3Ре 63А 67IР</t>
  </si>
  <si>
    <t xml:space="preserve">Розетка  </t>
  </si>
  <si>
    <t>Миниатюрный автоматический выключатель</t>
  </si>
  <si>
    <t xml:space="preserve"> BKN 3р В32А</t>
  </si>
  <si>
    <t xml:space="preserve">Миниатюрный автоматический выключатель </t>
  </si>
  <si>
    <t>BKN 1р С4А</t>
  </si>
  <si>
    <t>BKN 1р С16А</t>
  </si>
  <si>
    <t xml:space="preserve">Модульный таймер времени </t>
  </si>
  <si>
    <t>80.11.0.240.000</t>
  </si>
  <si>
    <t>Выключатель массы</t>
  </si>
  <si>
    <t xml:space="preserve"> ВК-318Б</t>
  </si>
  <si>
    <t xml:space="preserve">Клемма двухуровневая проходная </t>
  </si>
  <si>
    <t>WAGO 280-519</t>
  </si>
  <si>
    <t xml:space="preserve">Кабельный ввод </t>
  </si>
  <si>
    <t>PG-29</t>
  </si>
  <si>
    <t>Кабельный ввод PG-21</t>
  </si>
  <si>
    <t>PG-21</t>
  </si>
  <si>
    <t>PG-16</t>
  </si>
  <si>
    <t xml:space="preserve">Кнопка красная "Гриб" возврат поворотом </t>
  </si>
  <si>
    <t>ХВ7ЕS545Р</t>
  </si>
  <si>
    <t>Переключатель черный 2 пол. с фик.</t>
  </si>
  <si>
    <t>ХВ7НД25</t>
  </si>
  <si>
    <t xml:space="preserve">Выключатель автоматический 3 пол. </t>
  </si>
  <si>
    <t>63А ВА47-29</t>
  </si>
  <si>
    <t xml:space="preserve">Розетка кабельная </t>
  </si>
  <si>
    <t>СШК8-4х65</t>
  </si>
  <si>
    <t xml:space="preserve">Наконечник  </t>
  </si>
  <si>
    <t>UGN 10-001-03-12</t>
  </si>
  <si>
    <t>УСС</t>
  </si>
  <si>
    <t>Микропроцессор управления датчиками температуры холодильного шкафа</t>
  </si>
  <si>
    <t xml:space="preserve"> ID 974</t>
  </si>
  <si>
    <t xml:space="preserve">Транзистор </t>
  </si>
  <si>
    <t>КТ9181А</t>
  </si>
  <si>
    <t xml:space="preserve">Наконечник кабельный медный луженый </t>
  </si>
  <si>
    <t>ТМЛ 16-8-6</t>
  </si>
  <si>
    <t>ТМЛ 70-12-13</t>
  </si>
  <si>
    <t>Выключатель</t>
  </si>
  <si>
    <t>ШР48У20НШ1</t>
  </si>
  <si>
    <t>Лампа светодиодная</t>
  </si>
  <si>
    <t xml:space="preserve"> 7 Вт 220В</t>
  </si>
  <si>
    <t xml:space="preserve">Реле контроля смазки </t>
  </si>
  <si>
    <t>FD113ZU</t>
  </si>
  <si>
    <t xml:space="preserve">Модуль ввода/вывода </t>
  </si>
  <si>
    <t>EL 1004</t>
  </si>
  <si>
    <t>EL 2004</t>
  </si>
  <si>
    <t xml:space="preserve">Переключатель положения станд ручка </t>
  </si>
  <si>
    <t>1з+1р</t>
  </si>
  <si>
    <t xml:space="preserve">Контактор </t>
  </si>
  <si>
    <t>А-50-30-00 77-143В DC</t>
  </si>
  <si>
    <t>Наконечник НВИ 2-4</t>
  </si>
  <si>
    <t>НВИ 2-4</t>
  </si>
  <si>
    <t>Микроконтроллер</t>
  </si>
  <si>
    <t xml:space="preserve"> SIEMENS S7-200 CPU 224</t>
  </si>
  <si>
    <t>Розетка каб.</t>
  </si>
  <si>
    <t xml:space="preserve"> 32А 3Р+N+E</t>
  </si>
  <si>
    <t xml:space="preserve">Вилка каб. </t>
  </si>
  <si>
    <t>32А 3Р+N+E</t>
  </si>
  <si>
    <t xml:space="preserve">Выключатель автоматический </t>
  </si>
  <si>
    <t>2П 25А Legrand</t>
  </si>
  <si>
    <t xml:space="preserve">Вилка нагрузочная </t>
  </si>
  <si>
    <t>НК-500</t>
  </si>
  <si>
    <t xml:space="preserve">Клапан электромагнитный </t>
  </si>
  <si>
    <t>КЭМ 19-01</t>
  </si>
  <si>
    <t>DIN-рейка</t>
  </si>
  <si>
    <t>L1200</t>
  </si>
  <si>
    <t>Реле силовое миниатюрное  Финдер</t>
  </si>
  <si>
    <t>IRF740</t>
  </si>
  <si>
    <t>Микропроцессор  с датчиком</t>
  </si>
  <si>
    <t>eliwell</t>
  </si>
  <si>
    <t>Колодка клемная 262-212</t>
  </si>
  <si>
    <t>262-212</t>
  </si>
  <si>
    <t>Кабель-канал</t>
  </si>
  <si>
    <t>мет р</t>
  </si>
  <si>
    <t>Секция  нагревательная</t>
  </si>
  <si>
    <t>СМБЭ</t>
  </si>
  <si>
    <t xml:space="preserve">Светильник люминисцентный </t>
  </si>
  <si>
    <t>1Х25ВТ</t>
  </si>
  <si>
    <t xml:space="preserve">Киловольтметр переменного тока </t>
  </si>
  <si>
    <t>Э365 (электрика)</t>
  </si>
  <si>
    <t>6х1</t>
  </si>
  <si>
    <t>Труба медная</t>
  </si>
  <si>
    <t>*М3*</t>
  </si>
  <si>
    <t>ГОСТ 617-2006*</t>
  </si>
  <si>
    <t xml:space="preserve">3 Вт </t>
  </si>
  <si>
    <t>220В</t>
  </si>
  <si>
    <t>Светильник -</t>
  </si>
  <si>
    <t>ОМЕГА ЭЛ</t>
  </si>
  <si>
    <t xml:space="preserve">Наконечник </t>
  </si>
  <si>
    <t>8 НШВИ</t>
  </si>
  <si>
    <t>1,0-12</t>
  </si>
  <si>
    <t>2,5-12</t>
  </si>
  <si>
    <t xml:space="preserve">Наконечник медный </t>
  </si>
  <si>
    <t>ТМ 10</t>
  </si>
  <si>
    <t xml:space="preserve">Реле промежуточное электромагнитное* </t>
  </si>
  <si>
    <t>РЭП-34-22-10 УХЛ4 Б</t>
  </si>
  <si>
    <t>Розетка  защитные шторки</t>
  </si>
  <si>
    <t xml:space="preserve">250В </t>
  </si>
  <si>
    <t>16А</t>
  </si>
  <si>
    <t>Реле высокого давления</t>
  </si>
  <si>
    <t xml:space="preserve">Тахогенератор </t>
  </si>
  <si>
    <t>ТП80-20</t>
  </si>
  <si>
    <t xml:space="preserve">RS- варистор </t>
  </si>
  <si>
    <t>(110-240В АС/DC) 9902023009</t>
  </si>
  <si>
    <t xml:space="preserve">Дросель </t>
  </si>
  <si>
    <t>AGA25</t>
  </si>
  <si>
    <t xml:space="preserve">Стабилитрон </t>
  </si>
  <si>
    <t>КС518А</t>
  </si>
  <si>
    <t>Стабилитрон BZX55C15</t>
  </si>
  <si>
    <t>КС456А</t>
  </si>
  <si>
    <t>Стабилитрон BZX55C18</t>
  </si>
  <si>
    <t>Д815Г</t>
  </si>
  <si>
    <t xml:space="preserve">Лампа железнодорожная </t>
  </si>
  <si>
    <t>В22PH</t>
  </si>
  <si>
    <t>110*15</t>
  </si>
  <si>
    <t>В22Ж</t>
  </si>
  <si>
    <t>110*25</t>
  </si>
  <si>
    <t>54*15</t>
  </si>
  <si>
    <t>В22 Ж</t>
  </si>
  <si>
    <t>54*25</t>
  </si>
  <si>
    <t>54*40</t>
  </si>
  <si>
    <t xml:space="preserve">Лампа люминисцетная </t>
  </si>
  <si>
    <t>ДС18</t>
  </si>
  <si>
    <t>ДС36</t>
  </si>
  <si>
    <t>Е5 8Вт</t>
  </si>
  <si>
    <t>Светильник офисный потолочный светодиодный</t>
  </si>
  <si>
    <t>595*595</t>
  </si>
  <si>
    <t>Светильник</t>
  </si>
  <si>
    <t>WL-20018W</t>
  </si>
  <si>
    <t>Печь микроволновая бытовая</t>
  </si>
  <si>
    <t xml:space="preserve">Предохранители </t>
  </si>
  <si>
    <t>ППН-33-00 16А</t>
  </si>
  <si>
    <t>ППН-33-00 25А</t>
  </si>
  <si>
    <t>ППН-33-00 32А</t>
  </si>
  <si>
    <t>ППН-33-00 40А</t>
  </si>
  <si>
    <t>ППН-33-00 50А</t>
  </si>
  <si>
    <t>ППН-33-00 100А</t>
  </si>
  <si>
    <t>ППН-35-1 100</t>
  </si>
  <si>
    <t>ППН-35-1 125</t>
  </si>
  <si>
    <t>ППН-35-1 250</t>
  </si>
  <si>
    <t>ППН-33-00 80А</t>
  </si>
  <si>
    <t>ИТОГО:</t>
  </si>
  <si>
    <t>Лот №11  "Электрическая и электронная продукция"</t>
  </si>
  <si>
    <t xml:space="preserve">НПВ 04-25-001 ТИП 1520 </t>
  </si>
  <si>
    <t xml:space="preserve">ТУ 3461-002-18357903-2000 </t>
  </si>
  <si>
    <t>ТУ 3558-012-33-006874-99</t>
  </si>
  <si>
    <t>110В 1,5</t>
  </si>
  <si>
    <t>ТУ 3558-012-33-006874-100</t>
  </si>
  <si>
    <t>110В 0,7</t>
  </si>
  <si>
    <t xml:space="preserve">Приложение №15  к запросу котировок цен  №10/ЗК-АО "ВРМ"/2018
</t>
  </si>
  <si>
    <t xml:space="preserve">Начальник службы МТО                                   М.С. Герасимов  </t>
  </si>
</sst>
</file>

<file path=xl/styles.xml><?xml version="1.0" encoding="utf-8"?>
<styleSheet xmlns="http://schemas.openxmlformats.org/spreadsheetml/2006/main">
  <numFmts count="2">
    <numFmt numFmtId="164" formatCode="0&quot;ТН.570.002&quot;"/>
    <numFmt numFmtId="165" formatCode="0&quot;ТН.570.003&quot;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2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0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0" fillId="0" borderId="0" xfId="0" applyAlignment="1"/>
    <xf numFmtId="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1"/>
  <sheetViews>
    <sheetView tabSelected="1" topLeftCell="A92" workbookViewId="0">
      <selection activeCell="J105" sqref="J105"/>
    </sheetView>
  </sheetViews>
  <sheetFormatPr defaultRowHeight="15"/>
  <cols>
    <col min="1" max="1" width="4.5703125" customWidth="1"/>
    <col min="2" max="2" width="28.85546875" customWidth="1"/>
    <col min="3" max="3" width="15.85546875" customWidth="1"/>
    <col min="4" max="4" width="8.28515625" customWidth="1"/>
    <col min="5" max="5" width="12.7109375" customWidth="1"/>
    <col min="6" max="6" width="7" customWidth="1"/>
    <col min="7" max="7" width="8.7109375" customWidth="1"/>
    <col min="8" max="8" width="14.28515625" customWidth="1"/>
    <col min="9" max="9" width="15.85546875" customWidth="1"/>
    <col min="10" max="10" width="13.5703125" customWidth="1"/>
  </cols>
  <sheetData>
    <row r="2" spans="1:10" ht="40.5" customHeight="1">
      <c r="B2" s="38"/>
      <c r="C2" s="38"/>
      <c r="D2" s="38"/>
      <c r="E2" s="38"/>
      <c r="F2" s="38"/>
      <c r="G2" s="52" t="s">
        <v>202</v>
      </c>
      <c r="H2" s="53"/>
      <c r="I2" s="53"/>
      <c r="J2" s="54"/>
    </row>
    <row r="3" spans="1:10" ht="20.25">
      <c r="A3" s="1"/>
      <c r="B3" s="2"/>
      <c r="C3" s="3"/>
      <c r="D3" s="3"/>
      <c r="E3" s="3" t="s">
        <v>195</v>
      </c>
      <c r="F3" s="3"/>
      <c r="G3" s="3"/>
      <c r="H3" s="51"/>
      <c r="I3" s="1"/>
      <c r="J3" s="1"/>
    </row>
    <row r="4" spans="1:10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7" t="s">
        <v>9</v>
      </c>
    </row>
    <row r="5" spans="1:10" ht="18.75">
      <c r="A5" s="4">
        <v>1</v>
      </c>
      <c r="B5" s="4">
        <v>2</v>
      </c>
      <c r="C5" s="8">
        <v>3</v>
      </c>
      <c r="D5" s="4">
        <v>4</v>
      </c>
      <c r="E5" s="4">
        <v>5</v>
      </c>
      <c r="F5" s="4">
        <v>6</v>
      </c>
      <c r="G5" s="4">
        <v>7</v>
      </c>
      <c r="H5" s="9">
        <v>8</v>
      </c>
      <c r="I5" s="4">
        <v>9</v>
      </c>
      <c r="J5" s="4">
        <v>10</v>
      </c>
    </row>
    <row r="6" spans="1:10" ht="30">
      <c r="A6" s="10">
        <v>1</v>
      </c>
      <c r="B6" s="10" t="s">
        <v>10</v>
      </c>
      <c r="C6" s="10" t="s">
        <v>11</v>
      </c>
      <c r="D6" s="10"/>
      <c r="E6" s="10" t="s">
        <v>12</v>
      </c>
      <c r="F6" s="10" t="s">
        <v>13</v>
      </c>
      <c r="G6" s="40">
        <v>30</v>
      </c>
      <c r="H6" s="43">
        <v>216.88</v>
      </c>
      <c r="I6" s="43">
        <f>G6*H6</f>
        <v>6506.4</v>
      </c>
      <c r="J6" s="43">
        <f>H6*G6*1.18</f>
        <v>7677.5519999999988</v>
      </c>
    </row>
    <row r="7" spans="1:10" ht="45">
      <c r="A7" s="10">
        <v>2</v>
      </c>
      <c r="B7" s="10" t="s">
        <v>14</v>
      </c>
      <c r="C7" s="10" t="s">
        <v>15</v>
      </c>
      <c r="D7" s="10"/>
      <c r="E7" s="10" t="s">
        <v>16</v>
      </c>
      <c r="F7" s="10" t="s">
        <v>13</v>
      </c>
      <c r="G7" s="40">
        <v>340</v>
      </c>
      <c r="H7" s="43">
        <v>8.85</v>
      </c>
      <c r="I7" s="43">
        <f t="shared" ref="I7:I71" si="0">G7*H7</f>
        <v>3009</v>
      </c>
      <c r="J7" s="43">
        <f t="shared" ref="J7:J71" si="1">H7*G7*1.18</f>
        <v>3550.62</v>
      </c>
    </row>
    <row r="8" spans="1:10">
      <c r="A8" s="10">
        <v>3</v>
      </c>
      <c r="B8" s="10" t="s">
        <v>17</v>
      </c>
      <c r="C8" s="10"/>
      <c r="D8" s="10"/>
      <c r="E8" s="10" t="s">
        <v>18</v>
      </c>
      <c r="F8" s="10" t="s">
        <v>13</v>
      </c>
      <c r="G8" s="40">
        <v>64</v>
      </c>
      <c r="H8" s="43">
        <v>19.683168316831683</v>
      </c>
      <c r="I8" s="43">
        <f t="shared" si="0"/>
        <v>1259.7227722772277</v>
      </c>
      <c r="J8" s="43">
        <f t="shared" si="1"/>
        <v>1486.4728712871286</v>
      </c>
    </row>
    <row r="9" spans="1:10">
      <c r="A9" s="10">
        <v>4</v>
      </c>
      <c r="B9" s="10" t="s">
        <v>19</v>
      </c>
      <c r="C9" s="10"/>
      <c r="D9" s="10"/>
      <c r="E9" s="10" t="s">
        <v>20</v>
      </c>
      <c r="F9" s="10" t="s">
        <v>13</v>
      </c>
      <c r="G9" s="40">
        <v>24</v>
      </c>
      <c r="H9" s="43">
        <v>19.5</v>
      </c>
      <c r="I9" s="43">
        <f t="shared" si="0"/>
        <v>468</v>
      </c>
      <c r="J9" s="43">
        <f t="shared" si="1"/>
        <v>552.24</v>
      </c>
    </row>
    <row r="10" spans="1:10">
      <c r="A10" s="10">
        <v>5</v>
      </c>
      <c r="B10" s="10" t="s">
        <v>17</v>
      </c>
      <c r="C10" s="10" t="s">
        <v>21</v>
      </c>
      <c r="D10" s="10"/>
      <c r="E10" s="10"/>
      <c r="F10" s="10" t="s">
        <v>13</v>
      </c>
      <c r="G10" s="40">
        <v>40</v>
      </c>
      <c r="H10" s="43">
        <v>19.88</v>
      </c>
      <c r="I10" s="43">
        <f t="shared" si="0"/>
        <v>795.19999999999993</v>
      </c>
      <c r="J10" s="43">
        <f t="shared" si="1"/>
        <v>938.3359999999999</v>
      </c>
    </row>
    <row r="11" spans="1:10" ht="30">
      <c r="A11" s="10">
        <v>6</v>
      </c>
      <c r="B11" s="10" t="s">
        <v>22</v>
      </c>
      <c r="C11" s="10" t="s">
        <v>23</v>
      </c>
      <c r="D11" s="10"/>
      <c r="E11" s="10" t="s">
        <v>24</v>
      </c>
      <c r="F11" s="10" t="s">
        <v>13</v>
      </c>
      <c r="G11" s="40">
        <v>27</v>
      </c>
      <c r="H11" s="43">
        <v>9550.3700000000008</v>
      </c>
      <c r="I11" s="43">
        <f t="shared" si="0"/>
        <v>257859.99000000002</v>
      </c>
      <c r="J11" s="43">
        <f t="shared" si="1"/>
        <v>304274.78820000001</v>
      </c>
    </row>
    <row r="12" spans="1:10">
      <c r="A12" s="10">
        <v>7</v>
      </c>
      <c r="B12" s="11" t="s">
        <v>25</v>
      </c>
      <c r="C12" s="12" t="s">
        <v>26</v>
      </c>
      <c r="D12" s="12"/>
      <c r="E12" s="12" t="s">
        <v>27</v>
      </c>
      <c r="F12" s="12" t="s">
        <v>13</v>
      </c>
      <c r="G12" s="41">
        <v>5</v>
      </c>
      <c r="H12" s="44">
        <v>1957.49</v>
      </c>
      <c r="I12" s="43">
        <f t="shared" si="0"/>
        <v>9787.4500000000007</v>
      </c>
      <c r="J12" s="43">
        <f t="shared" si="1"/>
        <v>11549.191000000001</v>
      </c>
    </row>
    <row r="13" spans="1:10">
      <c r="A13" s="10">
        <v>8</v>
      </c>
      <c r="B13" s="11" t="s">
        <v>28</v>
      </c>
      <c r="C13" s="12" t="s">
        <v>29</v>
      </c>
      <c r="D13" s="12"/>
      <c r="E13" s="12"/>
      <c r="F13" s="12" t="s">
        <v>13</v>
      </c>
      <c r="G13" s="41">
        <v>2</v>
      </c>
      <c r="H13" s="44">
        <v>7453.81</v>
      </c>
      <c r="I13" s="43">
        <f t="shared" si="0"/>
        <v>14907.62</v>
      </c>
      <c r="J13" s="43">
        <f t="shared" si="1"/>
        <v>17590.991600000001</v>
      </c>
    </row>
    <row r="14" spans="1:10">
      <c r="A14" s="10">
        <v>9</v>
      </c>
      <c r="B14" s="11" t="s">
        <v>30</v>
      </c>
      <c r="C14" s="12" t="s">
        <v>31</v>
      </c>
      <c r="D14" s="12"/>
      <c r="E14" s="12"/>
      <c r="F14" s="12" t="s">
        <v>13</v>
      </c>
      <c r="G14" s="41">
        <v>10</v>
      </c>
      <c r="H14" s="44">
        <v>294.11</v>
      </c>
      <c r="I14" s="43">
        <f t="shared" si="0"/>
        <v>2941.1000000000004</v>
      </c>
      <c r="J14" s="43">
        <f t="shared" si="1"/>
        <v>3470.498</v>
      </c>
    </row>
    <row r="15" spans="1:10" ht="30">
      <c r="A15" s="10">
        <v>10</v>
      </c>
      <c r="B15" s="11" t="s">
        <v>32</v>
      </c>
      <c r="C15" s="10" t="s">
        <v>33</v>
      </c>
      <c r="D15" s="12"/>
      <c r="E15" s="12"/>
      <c r="F15" s="12" t="s">
        <v>13</v>
      </c>
      <c r="G15" s="41">
        <v>30</v>
      </c>
      <c r="H15" s="43">
        <v>48.68</v>
      </c>
      <c r="I15" s="43">
        <f t="shared" si="0"/>
        <v>1460.4</v>
      </c>
      <c r="J15" s="43">
        <f t="shared" si="1"/>
        <v>1723.2719999999999</v>
      </c>
    </row>
    <row r="16" spans="1:10" ht="60">
      <c r="A16" s="10">
        <v>11</v>
      </c>
      <c r="B16" s="11" t="s">
        <v>34</v>
      </c>
      <c r="C16" s="10" t="s">
        <v>35</v>
      </c>
      <c r="D16" s="10"/>
      <c r="E16" s="10" t="s">
        <v>36</v>
      </c>
      <c r="F16" s="12" t="s">
        <v>13</v>
      </c>
      <c r="G16" s="41">
        <v>30</v>
      </c>
      <c r="H16" s="44">
        <v>401.11</v>
      </c>
      <c r="I16" s="43">
        <f t="shared" si="0"/>
        <v>12033.300000000001</v>
      </c>
      <c r="J16" s="43">
        <f t="shared" si="1"/>
        <v>14199.294</v>
      </c>
    </row>
    <row r="17" spans="1:10" ht="30">
      <c r="A17" s="10">
        <v>12</v>
      </c>
      <c r="B17" s="11" t="s">
        <v>37</v>
      </c>
      <c r="C17" s="10"/>
      <c r="D17" s="10"/>
      <c r="E17" s="10"/>
      <c r="F17" s="12" t="s">
        <v>13</v>
      </c>
      <c r="G17" s="41">
        <v>220</v>
      </c>
      <c r="H17" s="43">
        <v>86.53</v>
      </c>
      <c r="I17" s="43">
        <f t="shared" si="0"/>
        <v>19036.599999999999</v>
      </c>
      <c r="J17" s="43">
        <f t="shared" si="1"/>
        <v>22463.187999999998</v>
      </c>
    </row>
    <row r="18" spans="1:10">
      <c r="A18" s="10">
        <v>13</v>
      </c>
      <c r="B18" s="11" t="s">
        <v>38</v>
      </c>
      <c r="C18" s="10" t="s">
        <v>39</v>
      </c>
      <c r="D18" s="10"/>
      <c r="E18" s="10"/>
      <c r="F18" s="12" t="s">
        <v>13</v>
      </c>
      <c r="G18" s="41">
        <v>400</v>
      </c>
      <c r="H18" s="43">
        <v>57.15</v>
      </c>
      <c r="I18" s="43">
        <f t="shared" si="0"/>
        <v>22860</v>
      </c>
      <c r="J18" s="43">
        <f t="shared" si="1"/>
        <v>26974.799999999999</v>
      </c>
    </row>
    <row r="19" spans="1:10">
      <c r="A19" s="10">
        <v>14</v>
      </c>
      <c r="B19" s="11" t="s">
        <v>32</v>
      </c>
      <c r="C19" s="10" t="s">
        <v>40</v>
      </c>
      <c r="D19" s="10"/>
      <c r="E19" s="10"/>
      <c r="F19" s="12" t="s">
        <v>13</v>
      </c>
      <c r="G19" s="41">
        <v>2</v>
      </c>
      <c r="H19" s="44">
        <v>2689</v>
      </c>
      <c r="I19" s="43">
        <f t="shared" si="0"/>
        <v>5378</v>
      </c>
      <c r="J19" s="43">
        <f t="shared" si="1"/>
        <v>6346.04</v>
      </c>
    </row>
    <row r="20" spans="1:10" ht="45">
      <c r="A20" s="10">
        <v>15</v>
      </c>
      <c r="B20" s="11" t="s">
        <v>41</v>
      </c>
      <c r="C20" s="10" t="s">
        <v>42</v>
      </c>
      <c r="D20" s="10"/>
      <c r="E20" s="10" t="s">
        <v>43</v>
      </c>
      <c r="F20" s="12" t="s">
        <v>13</v>
      </c>
      <c r="G20" s="41">
        <v>375</v>
      </c>
      <c r="H20" s="43">
        <v>78.08</v>
      </c>
      <c r="I20" s="43">
        <f t="shared" si="0"/>
        <v>29280</v>
      </c>
      <c r="J20" s="43">
        <f t="shared" si="1"/>
        <v>34550.400000000001</v>
      </c>
    </row>
    <row r="21" spans="1:10">
      <c r="A21" s="10">
        <v>16</v>
      </c>
      <c r="B21" s="11" t="s">
        <v>44</v>
      </c>
      <c r="C21" s="10" t="s">
        <v>45</v>
      </c>
      <c r="D21" s="10"/>
      <c r="E21" s="10"/>
      <c r="F21" s="12" t="s">
        <v>13</v>
      </c>
      <c r="G21" s="41">
        <v>21</v>
      </c>
      <c r="H21" s="44">
        <v>129.57</v>
      </c>
      <c r="I21" s="43">
        <f t="shared" si="0"/>
        <v>2720.97</v>
      </c>
      <c r="J21" s="43">
        <f t="shared" si="1"/>
        <v>3210.7445999999995</v>
      </c>
    </row>
    <row r="22" spans="1:10" ht="30">
      <c r="A22" s="10">
        <v>17</v>
      </c>
      <c r="B22" s="11" t="s">
        <v>46</v>
      </c>
      <c r="C22" s="10" t="s">
        <v>47</v>
      </c>
      <c r="D22" s="10"/>
      <c r="E22" s="10"/>
      <c r="F22" s="12" t="s">
        <v>13</v>
      </c>
      <c r="G22" s="41">
        <v>11</v>
      </c>
      <c r="H22" s="44">
        <v>877.46</v>
      </c>
      <c r="I22" s="43">
        <f t="shared" si="0"/>
        <v>9652.0600000000013</v>
      </c>
      <c r="J22" s="43">
        <f t="shared" si="1"/>
        <v>11389.4308</v>
      </c>
    </row>
    <row r="23" spans="1:10">
      <c r="A23" s="10">
        <v>18</v>
      </c>
      <c r="B23" s="11" t="s">
        <v>48</v>
      </c>
      <c r="C23" s="10" t="s">
        <v>49</v>
      </c>
      <c r="D23" s="10"/>
      <c r="E23" s="10"/>
      <c r="F23" s="12" t="s">
        <v>13</v>
      </c>
      <c r="G23" s="41">
        <v>150</v>
      </c>
      <c r="H23" s="44">
        <v>86.92</v>
      </c>
      <c r="I23" s="43">
        <f t="shared" si="0"/>
        <v>13038</v>
      </c>
      <c r="J23" s="43">
        <f t="shared" si="1"/>
        <v>15384.839999999998</v>
      </c>
    </row>
    <row r="24" spans="1:10" ht="45">
      <c r="A24" s="10">
        <v>19</v>
      </c>
      <c r="B24" s="11" t="s">
        <v>50</v>
      </c>
      <c r="C24" s="14" t="s">
        <v>51</v>
      </c>
      <c r="D24" s="14" t="s">
        <v>52</v>
      </c>
      <c r="E24" s="14" t="s">
        <v>53</v>
      </c>
      <c r="F24" s="12" t="s">
        <v>13</v>
      </c>
      <c r="G24" s="41">
        <v>5</v>
      </c>
      <c r="H24" s="44">
        <v>258.29000000000002</v>
      </c>
      <c r="I24" s="43">
        <f t="shared" si="0"/>
        <v>1291.45</v>
      </c>
      <c r="J24" s="43">
        <f t="shared" si="1"/>
        <v>1523.9110000000001</v>
      </c>
    </row>
    <row r="25" spans="1:10">
      <c r="A25" s="10">
        <v>20</v>
      </c>
      <c r="B25" s="11" t="s">
        <v>46</v>
      </c>
      <c r="C25" s="10" t="s">
        <v>54</v>
      </c>
      <c r="D25" s="10"/>
      <c r="E25" s="10"/>
      <c r="F25" s="12" t="s">
        <v>13</v>
      </c>
      <c r="G25" s="41">
        <v>29</v>
      </c>
      <c r="H25" s="43">
        <v>877.46</v>
      </c>
      <c r="I25" s="43">
        <f t="shared" si="0"/>
        <v>25446.34</v>
      </c>
      <c r="J25" s="43">
        <f t="shared" si="1"/>
        <v>30026.681199999999</v>
      </c>
    </row>
    <row r="26" spans="1:10">
      <c r="A26" s="10">
        <v>21</v>
      </c>
      <c r="B26" s="11" t="s">
        <v>55</v>
      </c>
      <c r="C26" s="12" t="s">
        <v>54</v>
      </c>
      <c r="D26" s="12"/>
      <c r="E26" s="12"/>
      <c r="F26" s="12" t="s">
        <v>13</v>
      </c>
      <c r="G26" s="41">
        <v>46</v>
      </c>
      <c r="H26" s="44">
        <v>1457.86</v>
      </c>
      <c r="I26" s="43">
        <f t="shared" si="0"/>
        <v>67061.56</v>
      </c>
      <c r="J26" s="43">
        <f t="shared" si="1"/>
        <v>79132.640799999994</v>
      </c>
    </row>
    <row r="27" spans="1:10" ht="30">
      <c r="A27" s="10">
        <v>22</v>
      </c>
      <c r="B27" s="11" t="s">
        <v>56</v>
      </c>
      <c r="C27" s="12" t="s">
        <v>57</v>
      </c>
      <c r="D27" s="12"/>
      <c r="E27" s="12"/>
      <c r="F27" s="12" t="s">
        <v>13</v>
      </c>
      <c r="G27" s="41">
        <v>5</v>
      </c>
      <c r="H27" s="44">
        <v>684.79</v>
      </c>
      <c r="I27" s="43">
        <f t="shared" si="0"/>
        <v>3423.95</v>
      </c>
      <c r="J27" s="43">
        <f t="shared" si="1"/>
        <v>4040.2609999999995</v>
      </c>
    </row>
    <row r="28" spans="1:10" ht="30">
      <c r="A28" s="10">
        <v>23</v>
      </c>
      <c r="B28" s="11" t="s">
        <v>58</v>
      </c>
      <c r="C28" s="12" t="s">
        <v>59</v>
      </c>
      <c r="D28" s="12"/>
      <c r="E28" s="12"/>
      <c r="F28" s="12" t="s">
        <v>13</v>
      </c>
      <c r="G28" s="41">
        <v>10</v>
      </c>
      <c r="H28" s="44">
        <v>207.4</v>
      </c>
      <c r="I28" s="43">
        <f t="shared" si="0"/>
        <v>2074</v>
      </c>
      <c r="J28" s="43">
        <f t="shared" si="1"/>
        <v>2447.3199999999997</v>
      </c>
    </row>
    <row r="29" spans="1:10" ht="30">
      <c r="A29" s="10">
        <v>24</v>
      </c>
      <c r="B29" s="11" t="s">
        <v>58</v>
      </c>
      <c r="C29" s="12" t="s">
        <v>60</v>
      </c>
      <c r="D29" s="12"/>
      <c r="E29" s="12"/>
      <c r="F29" s="12" t="s">
        <v>13</v>
      </c>
      <c r="G29" s="41">
        <v>10</v>
      </c>
      <c r="H29" s="44">
        <v>194.89</v>
      </c>
      <c r="I29" s="43">
        <f t="shared" si="0"/>
        <v>1948.8999999999999</v>
      </c>
      <c r="J29" s="43">
        <f t="shared" si="1"/>
        <v>2299.7019999999998</v>
      </c>
    </row>
    <row r="30" spans="1:10">
      <c r="A30" s="10">
        <v>25</v>
      </c>
      <c r="B30" s="11" t="s">
        <v>61</v>
      </c>
      <c r="C30" s="12" t="s">
        <v>62</v>
      </c>
      <c r="D30" s="12"/>
      <c r="E30" s="12"/>
      <c r="F30" s="12" t="s">
        <v>13</v>
      </c>
      <c r="G30" s="41">
        <v>5</v>
      </c>
      <c r="H30" s="44">
        <v>1540</v>
      </c>
      <c r="I30" s="43">
        <f t="shared" si="0"/>
        <v>7700</v>
      </c>
      <c r="J30" s="43">
        <f t="shared" si="1"/>
        <v>9086</v>
      </c>
    </row>
    <row r="31" spans="1:10">
      <c r="A31" s="10">
        <v>26</v>
      </c>
      <c r="B31" s="15" t="s">
        <v>63</v>
      </c>
      <c r="C31" s="12" t="s">
        <v>64</v>
      </c>
      <c r="D31" s="12"/>
      <c r="E31" s="12"/>
      <c r="F31" s="12" t="s">
        <v>13</v>
      </c>
      <c r="G31" s="41">
        <v>20</v>
      </c>
      <c r="H31" s="43">
        <v>232.48</v>
      </c>
      <c r="I31" s="43">
        <f t="shared" si="0"/>
        <v>4649.5999999999995</v>
      </c>
      <c r="J31" s="43">
        <f t="shared" si="1"/>
        <v>5486.5279999999993</v>
      </c>
    </row>
    <row r="32" spans="1:10" ht="30">
      <c r="A32" s="10">
        <v>27</v>
      </c>
      <c r="B32" s="15" t="s">
        <v>65</v>
      </c>
      <c r="C32" s="12" t="s">
        <v>66</v>
      </c>
      <c r="D32" s="12"/>
      <c r="E32" s="12"/>
      <c r="F32" s="12" t="s">
        <v>13</v>
      </c>
      <c r="G32" s="41">
        <v>600</v>
      </c>
      <c r="H32" s="43">
        <v>86.92</v>
      </c>
      <c r="I32" s="43">
        <f t="shared" si="0"/>
        <v>52152</v>
      </c>
      <c r="J32" s="43">
        <f t="shared" si="1"/>
        <v>61539.359999999993</v>
      </c>
    </row>
    <row r="33" spans="1:10">
      <c r="A33" s="10">
        <v>28</v>
      </c>
      <c r="B33" s="15" t="s">
        <v>67</v>
      </c>
      <c r="C33" s="12" t="s">
        <v>68</v>
      </c>
      <c r="D33" s="12"/>
      <c r="E33" s="12"/>
      <c r="F33" s="12" t="s">
        <v>13</v>
      </c>
      <c r="G33" s="41">
        <v>30</v>
      </c>
      <c r="H33" s="43">
        <v>60</v>
      </c>
      <c r="I33" s="43">
        <f t="shared" si="0"/>
        <v>1800</v>
      </c>
      <c r="J33" s="43">
        <f t="shared" si="1"/>
        <v>2124</v>
      </c>
    </row>
    <row r="34" spans="1:10">
      <c r="A34" s="10">
        <v>29</v>
      </c>
      <c r="B34" s="15" t="s">
        <v>69</v>
      </c>
      <c r="C34" s="12" t="s">
        <v>70</v>
      </c>
      <c r="D34" s="12"/>
      <c r="E34" s="12"/>
      <c r="F34" s="12" t="s">
        <v>13</v>
      </c>
      <c r="G34" s="41">
        <v>34</v>
      </c>
      <c r="H34" s="43">
        <v>30</v>
      </c>
      <c r="I34" s="43">
        <f t="shared" si="0"/>
        <v>1020</v>
      </c>
      <c r="J34" s="43">
        <f t="shared" si="1"/>
        <v>1203.5999999999999</v>
      </c>
    </row>
    <row r="35" spans="1:10">
      <c r="A35" s="10">
        <v>30</v>
      </c>
      <c r="B35" s="15" t="s">
        <v>67</v>
      </c>
      <c r="C35" s="12" t="s">
        <v>71</v>
      </c>
      <c r="D35" s="12"/>
      <c r="E35" s="12"/>
      <c r="F35" s="12" t="s">
        <v>13</v>
      </c>
      <c r="G35" s="41">
        <v>30</v>
      </c>
      <c r="H35" s="43">
        <v>23</v>
      </c>
      <c r="I35" s="43">
        <f t="shared" si="0"/>
        <v>690</v>
      </c>
      <c r="J35" s="43">
        <f t="shared" si="1"/>
        <v>814.19999999999993</v>
      </c>
    </row>
    <row r="36" spans="1:10" ht="30">
      <c r="A36" s="10">
        <v>31</v>
      </c>
      <c r="B36" s="15" t="s">
        <v>72</v>
      </c>
      <c r="C36" s="12" t="s">
        <v>73</v>
      </c>
      <c r="D36" s="12"/>
      <c r="E36" s="12"/>
      <c r="F36" s="12" t="s">
        <v>13</v>
      </c>
      <c r="G36" s="41">
        <v>35</v>
      </c>
      <c r="H36" s="43">
        <v>401</v>
      </c>
      <c r="I36" s="43">
        <f t="shared" si="0"/>
        <v>14035</v>
      </c>
      <c r="J36" s="43">
        <f t="shared" si="1"/>
        <v>16561.3</v>
      </c>
    </row>
    <row r="37" spans="1:10" ht="30">
      <c r="A37" s="10">
        <v>32</v>
      </c>
      <c r="B37" s="15" t="s">
        <v>74</v>
      </c>
      <c r="C37" s="12" t="s">
        <v>75</v>
      </c>
      <c r="D37" s="12"/>
      <c r="E37" s="12"/>
      <c r="F37" s="12" t="s">
        <v>13</v>
      </c>
      <c r="G37" s="41">
        <v>35</v>
      </c>
      <c r="H37" s="43">
        <v>309.29000000000002</v>
      </c>
      <c r="I37" s="43">
        <f t="shared" si="0"/>
        <v>10825.150000000001</v>
      </c>
      <c r="J37" s="43">
        <f t="shared" si="1"/>
        <v>12773.677000000001</v>
      </c>
    </row>
    <row r="38" spans="1:10" ht="30">
      <c r="A38" s="10">
        <v>33</v>
      </c>
      <c r="B38" s="15" t="s">
        <v>76</v>
      </c>
      <c r="C38" s="12" t="s">
        <v>77</v>
      </c>
      <c r="D38" s="12"/>
      <c r="E38" s="12"/>
      <c r="F38" s="12" t="s">
        <v>13</v>
      </c>
      <c r="G38" s="41">
        <v>5</v>
      </c>
      <c r="H38" s="43">
        <v>260</v>
      </c>
      <c r="I38" s="43">
        <f t="shared" si="0"/>
        <v>1300</v>
      </c>
      <c r="J38" s="43">
        <f t="shared" si="1"/>
        <v>1534</v>
      </c>
    </row>
    <row r="39" spans="1:10">
      <c r="A39" s="10">
        <v>34</v>
      </c>
      <c r="B39" s="15" t="s">
        <v>78</v>
      </c>
      <c r="C39" s="12" t="s">
        <v>79</v>
      </c>
      <c r="D39" s="12"/>
      <c r="E39" s="12"/>
      <c r="F39" s="12" t="s">
        <v>13</v>
      </c>
      <c r="G39" s="41">
        <v>6</v>
      </c>
      <c r="H39" s="43">
        <v>2691.33</v>
      </c>
      <c r="I39" s="43">
        <f t="shared" si="0"/>
        <v>16147.98</v>
      </c>
      <c r="J39" s="43">
        <f t="shared" si="1"/>
        <v>19054.616399999999</v>
      </c>
    </row>
    <row r="40" spans="1:10" ht="30">
      <c r="A40" s="10">
        <v>35</v>
      </c>
      <c r="B40" s="15" t="s">
        <v>80</v>
      </c>
      <c r="C40" s="10" t="s">
        <v>81</v>
      </c>
      <c r="D40" s="15" t="s">
        <v>82</v>
      </c>
      <c r="E40" s="12"/>
      <c r="F40" s="12" t="s">
        <v>13</v>
      </c>
      <c r="G40" s="41">
        <v>200</v>
      </c>
      <c r="H40" s="43">
        <v>1.03</v>
      </c>
      <c r="I40" s="43">
        <f t="shared" si="0"/>
        <v>206</v>
      </c>
      <c r="J40" s="43">
        <f t="shared" si="1"/>
        <v>243.07999999999998</v>
      </c>
    </row>
    <row r="41" spans="1:10" ht="45">
      <c r="A41" s="10">
        <v>36</v>
      </c>
      <c r="B41" s="15" t="s">
        <v>83</v>
      </c>
      <c r="C41" s="12" t="s">
        <v>84</v>
      </c>
      <c r="D41" s="12"/>
      <c r="E41" s="12"/>
      <c r="F41" s="12" t="s">
        <v>13</v>
      </c>
      <c r="G41" s="41">
        <v>8</v>
      </c>
      <c r="H41" s="43">
        <v>1338.56</v>
      </c>
      <c r="I41" s="43">
        <f t="shared" si="0"/>
        <v>10708.48</v>
      </c>
      <c r="J41" s="43">
        <f t="shared" si="1"/>
        <v>12636.006399999998</v>
      </c>
    </row>
    <row r="42" spans="1:10">
      <c r="A42" s="10">
        <v>37</v>
      </c>
      <c r="B42" s="15" t="s">
        <v>85</v>
      </c>
      <c r="C42" s="12" t="s">
        <v>86</v>
      </c>
      <c r="D42" s="12"/>
      <c r="E42" s="12"/>
      <c r="F42" s="12" t="s">
        <v>13</v>
      </c>
      <c r="G42" s="41">
        <v>20</v>
      </c>
      <c r="H42" s="43">
        <v>13.56</v>
      </c>
      <c r="I42" s="43">
        <f t="shared" si="0"/>
        <v>271.2</v>
      </c>
      <c r="J42" s="43">
        <f t="shared" si="1"/>
        <v>320.01599999999996</v>
      </c>
    </row>
    <row r="43" spans="1:10" ht="30">
      <c r="A43" s="10">
        <v>38</v>
      </c>
      <c r="B43" s="15" t="s">
        <v>87</v>
      </c>
      <c r="C43" s="12" t="s">
        <v>88</v>
      </c>
      <c r="D43" s="12"/>
      <c r="E43" s="12"/>
      <c r="F43" s="12" t="s">
        <v>13</v>
      </c>
      <c r="G43" s="41">
        <v>100</v>
      </c>
      <c r="H43" s="43">
        <v>19.97</v>
      </c>
      <c r="I43" s="43">
        <f t="shared" si="0"/>
        <v>1997</v>
      </c>
      <c r="J43" s="43">
        <f t="shared" si="1"/>
        <v>2356.46</v>
      </c>
    </row>
    <row r="44" spans="1:10" ht="30">
      <c r="A44" s="10">
        <v>39</v>
      </c>
      <c r="B44" s="15" t="s">
        <v>87</v>
      </c>
      <c r="C44" s="12" t="s">
        <v>89</v>
      </c>
      <c r="D44" s="12"/>
      <c r="E44" s="12"/>
      <c r="F44" s="12" t="s">
        <v>13</v>
      </c>
      <c r="G44" s="41">
        <v>25</v>
      </c>
      <c r="H44" s="43">
        <v>29.7</v>
      </c>
      <c r="I44" s="43">
        <f t="shared" si="0"/>
        <v>742.5</v>
      </c>
      <c r="J44" s="43">
        <f t="shared" si="1"/>
        <v>876.15</v>
      </c>
    </row>
    <row r="45" spans="1:10">
      <c r="A45" s="10">
        <v>40</v>
      </c>
      <c r="B45" s="16" t="s">
        <v>90</v>
      </c>
      <c r="C45" s="36" t="s">
        <v>91</v>
      </c>
      <c r="D45" s="12"/>
      <c r="E45" s="12"/>
      <c r="F45" s="12" t="s">
        <v>13</v>
      </c>
      <c r="G45" s="41">
        <v>68</v>
      </c>
      <c r="H45" s="43">
        <v>39.409999999999997</v>
      </c>
      <c r="I45" s="43">
        <f t="shared" si="0"/>
        <v>2679.8799999999997</v>
      </c>
      <c r="J45" s="43">
        <f t="shared" si="1"/>
        <v>3162.2583999999993</v>
      </c>
    </row>
    <row r="46" spans="1:10">
      <c r="A46" s="10">
        <v>41</v>
      </c>
      <c r="B46" s="11" t="s">
        <v>92</v>
      </c>
      <c r="C46" s="12" t="s">
        <v>93</v>
      </c>
      <c r="D46" s="12"/>
      <c r="E46" s="12"/>
      <c r="F46" s="12" t="s">
        <v>13</v>
      </c>
      <c r="G46" s="41">
        <v>15</v>
      </c>
      <c r="H46" s="43">
        <v>57.15</v>
      </c>
      <c r="I46" s="43">
        <f t="shared" si="0"/>
        <v>857.25</v>
      </c>
      <c r="J46" s="43">
        <f t="shared" si="1"/>
        <v>1011.5549999999999</v>
      </c>
    </row>
    <row r="47" spans="1:10">
      <c r="A47" s="10">
        <v>42</v>
      </c>
      <c r="B47" s="11" t="s">
        <v>94</v>
      </c>
      <c r="C47" s="12" t="s">
        <v>95</v>
      </c>
      <c r="D47" s="12"/>
      <c r="E47" s="12"/>
      <c r="F47" s="13" t="s">
        <v>13</v>
      </c>
      <c r="G47" s="41">
        <v>22</v>
      </c>
      <c r="H47" s="44">
        <v>5838.16</v>
      </c>
      <c r="I47" s="43">
        <f t="shared" si="0"/>
        <v>128439.51999999999</v>
      </c>
      <c r="J47" s="43">
        <f t="shared" si="1"/>
        <v>151558.63359999997</v>
      </c>
    </row>
    <row r="48" spans="1:10">
      <c r="A48" s="10">
        <v>43</v>
      </c>
      <c r="B48" s="15" t="s">
        <v>96</v>
      </c>
      <c r="C48" s="12" t="s">
        <v>97</v>
      </c>
      <c r="D48" s="12"/>
      <c r="E48" s="12"/>
      <c r="F48" s="12" t="s">
        <v>13</v>
      </c>
      <c r="G48" s="41">
        <v>5</v>
      </c>
      <c r="H48" s="45">
        <v>5340.17</v>
      </c>
      <c r="I48" s="43">
        <f t="shared" si="0"/>
        <v>26700.85</v>
      </c>
      <c r="J48" s="43">
        <f t="shared" si="1"/>
        <v>31507.002999999997</v>
      </c>
    </row>
    <row r="49" spans="1:10">
      <c r="A49" s="10">
        <v>44</v>
      </c>
      <c r="B49" s="15" t="s">
        <v>96</v>
      </c>
      <c r="C49" s="12" t="s">
        <v>98</v>
      </c>
      <c r="D49" s="12"/>
      <c r="E49" s="12"/>
      <c r="F49" s="12" t="s">
        <v>13</v>
      </c>
      <c r="G49" s="41">
        <v>5</v>
      </c>
      <c r="H49" s="45">
        <v>5859.41</v>
      </c>
      <c r="I49" s="43">
        <f t="shared" si="0"/>
        <v>29297.05</v>
      </c>
      <c r="J49" s="43">
        <f t="shared" si="1"/>
        <v>34570.519</v>
      </c>
    </row>
    <row r="50" spans="1:10" ht="30">
      <c r="A50" s="10">
        <v>45</v>
      </c>
      <c r="B50" s="11" t="s">
        <v>99</v>
      </c>
      <c r="C50" s="37" t="s">
        <v>91</v>
      </c>
      <c r="D50" s="12"/>
      <c r="E50" s="12" t="s">
        <v>100</v>
      </c>
      <c r="F50" s="12" t="s">
        <v>13</v>
      </c>
      <c r="G50" s="41">
        <v>30</v>
      </c>
      <c r="H50" s="44">
        <v>309.29000000000002</v>
      </c>
      <c r="I50" s="43">
        <f t="shared" si="0"/>
        <v>9278.7000000000007</v>
      </c>
      <c r="J50" s="43">
        <f t="shared" si="1"/>
        <v>10948.866</v>
      </c>
    </row>
    <row r="51" spans="1:10" ht="30">
      <c r="A51" s="10">
        <v>46</v>
      </c>
      <c r="B51" s="11" t="s">
        <v>101</v>
      </c>
      <c r="C51" s="10" t="s">
        <v>102</v>
      </c>
      <c r="D51" s="12"/>
      <c r="E51" s="12"/>
      <c r="F51" s="12" t="s">
        <v>13</v>
      </c>
      <c r="G51" s="41">
        <v>5</v>
      </c>
      <c r="H51" s="44">
        <v>6982.44</v>
      </c>
      <c r="I51" s="43">
        <f t="shared" si="0"/>
        <v>34912.199999999997</v>
      </c>
      <c r="J51" s="43">
        <f t="shared" si="1"/>
        <v>41196.395999999993</v>
      </c>
    </row>
    <row r="52" spans="1:10">
      <c r="A52" s="10">
        <v>47</v>
      </c>
      <c r="B52" s="11" t="s">
        <v>103</v>
      </c>
      <c r="C52" s="12" t="s">
        <v>104</v>
      </c>
      <c r="D52" s="17" t="s">
        <v>82</v>
      </c>
      <c r="E52" s="17">
        <v>8</v>
      </c>
      <c r="F52" s="12" t="s">
        <v>13</v>
      </c>
      <c r="G52" s="41">
        <v>1400</v>
      </c>
      <c r="H52" s="44">
        <v>6.6</v>
      </c>
      <c r="I52" s="43">
        <f t="shared" si="0"/>
        <v>9240</v>
      </c>
      <c r="J52" s="43">
        <f t="shared" si="1"/>
        <v>10903.199999999999</v>
      </c>
    </row>
    <row r="53" spans="1:10" ht="30">
      <c r="A53" s="10">
        <v>48</v>
      </c>
      <c r="B53" s="15" t="s">
        <v>105</v>
      </c>
      <c r="C53" s="10" t="s">
        <v>106</v>
      </c>
      <c r="D53" s="12"/>
      <c r="E53" s="12"/>
      <c r="F53" s="12" t="s">
        <v>13</v>
      </c>
      <c r="G53" s="41">
        <v>5</v>
      </c>
      <c r="H53" s="44">
        <v>67582.289999999994</v>
      </c>
      <c r="I53" s="43">
        <f t="shared" si="0"/>
        <v>337911.44999999995</v>
      </c>
      <c r="J53" s="43">
        <f t="shared" si="1"/>
        <v>398735.51099999994</v>
      </c>
    </row>
    <row r="54" spans="1:10">
      <c r="A54" s="10">
        <v>49</v>
      </c>
      <c r="B54" s="15" t="s">
        <v>107</v>
      </c>
      <c r="C54" s="12" t="s">
        <v>108</v>
      </c>
      <c r="D54" s="12"/>
      <c r="E54" s="12"/>
      <c r="F54" s="12" t="s">
        <v>13</v>
      </c>
      <c r="G54" s="41">
        <v>2</v>
      </c>
      <c r="H54" s="45">
        <v>1457.87</v>
      </c>
      <c r="I54" s="43">
        <f t="shared" si="0"/>
        <v>2915.74</v>
      </c>
      <c r="J54" s="43">
        <f t="shared" si="1"/>
        <v>3440.5731999999994</v>
      </c>
    </row>
    <row r="55" spans="1:10">
      <c r="A55" s="10">
        <v>50</v>
      </c>
      <c r="B55" s="15" t="s">
        <v>109</v>
      </c>
      <c r="C55" s="12" t="s">
        <v>110</v>
      </c>
      <c r="D55" s="12"/>
      <c r="E55" s="12"/>
      <c r="F55" s="12" t="s">
        <v>13</v>
      </c>
      <c r="G55" s="41">
        <v>2</v>
      </c>
      <c r="H55" s="45">
        <v>877.46</v>
      </c>
      <c r="I55" s="43">
        <f t="shared" si="0"/>
        <v>1754.92</v>
      </c>
      <c r="J55" s="43">
        <f t="shared" si="1"/>
        <v>2070.8056000000001</v>
      </c>
    </row>
    <row r="56" spans="1:10" ht="30">
      <c r="A56" s="10">
        <v>51</v>
      </c>
      <c r="B56" s="15" t="s">
        <v>111</v>
      </c>
      <c r="C56" s="12" t="s">
        <v>112</v>
      </c>
      <c r="D56" s="12"/>
      <c r="E56" s="12"/>
      <c r="F56" s="12" t="s">
        <v>13</v>
      </c>
      <c r="G56" s="41">
        <v>2</v>
      </c>
      <c r="H56" s="45">
        <v>3854.24</v>
      </c>
      <c r="I56" s="43">
        <f t="shared" si="0"/>
        <v>7708.48</v>
      </c>
      <c r="J56" s="43">
        <f t="shared" si="1"/>
        <v>9096.0063999999984</v>
      </c>
    </row>
    <row r="57" spans="1:10">
      <c r="A57" s="10">
        <v>52</v>
      </c>
      <c r="B57" s="15" t="s">
        <v>113</v>
      </c>
      <c r="C57" s="12" t="s">
        <v>114</v>
      </c>
      <c r="D57" s="12"/>
      <c r="E57" s="12"/>
      <c r="F57" s="12" t="s">
        <v>13</v>
      </c>
      <c r="G57" s="41">
        <v>4</v>
      </c>
      <c r="H57" s="45">
        <v>3266.31</v>
      </c>
      <c r="I57" s="43">
        <f t="shared" si="0"/>
        <v>13065.24</v>
      </c>
      <c r="J57" s="43">
        <f t="shared" si="1"/>
        <v>15416.983199999999</v>
      </c>
    </row>
    <row r="58" spans="1:10">
      <c r="A58" s="10">
        <v>53</v>
      </c>
      <c r="B58" s="15" t="s">
        <v>115</v>
      </c>
      <c r="C58" s="12" t="s">
        <v>116</v>
      </c>
      <c r="D58" s="12"/>
      <c r="E58" s="12"/>
      <c r="F58" s="12" t="s">
        <v>13</v>
      </c>
      <c r="G58" s="41">
        <v>100</v>
      </c>
      <c r="H58" s="43">
        <v>7480</v>
      </c>
      <c r="I58" s="43">
        <f t="shared" si="0"/>
        <v>748000</v>
      </c>
      <c r="J58" s="43">
        <f t="shared" si="1"/>
        <v>882640</v>
      </c>
    </row>
    <row r="59" spans="1:10">
      <c r="A59" s="10">
        <v>54</v>
      </c>
      <c r="B59" s="15" t="s">
        <v>117</v>
      </c>
      <c r="C59" s="12"/>
      <c r="D59" s="12"/>
      <c r="E59" s="12" t="s">
        <v>118</v>
      </c>
      <c r="F59" s="12" t="s">
        <v>13</v>
      </c>
      <c r="G59" s="41">
        <v>100</v>
      </c>
      <c r="H59" s="43">
        <v>58.5</v>
      </c>
      <c r="I59" s="43">
        <f t="shared" si="0"/>
        <v>5850</v>
      </c>
      <c r="J59" s="43">
        <f t="shared" si="1"/>
        <v>6903</v>
      </c>
    </row>
    <row r="60" spans="1:10" ht="30">
      <c r="A60" s="10">
        <v>55</v>
      </c>
      <c r="B60" s="15" t="s">
        <v>119</v>
      </c>
      <c r="C60" s="12"/>
      <c r="D60" s="12"/>
      <c r="E60" s="12"/>
      <c r="F60" s="12" t="s">
        <v>13</v>
      </c>
      <c r="G60" s="41">
        <v>10</v>
      </c>
      <c r="H60" s="45">
        <v>426</v>
      </c>
      <c r="I60" s="43">
        <f t="shared" si="0"/>
        <v>4260</v>
      </c>
      <c r="J60" s="43">
        <f t="shared" si="1"/>
        <v>5026.8</v>
      </c>
    </row>
    <row r="61" spans="1:10">
      <c r="A61" s="10">
        <v>56</v>
      </c>
      <c r="B61" s="15" t="s">
        <v>85</v>
      </c>
      <c r="C61" s="12" t="s">
        <v>120</v>
      </c>
      <c r="D61" s="12"/>
      <c r="E61" s="12"/>
      <c r="F61" s="12" t="s">
        <v>13</v>
      </c>
      <c r="G61" s="41">
        <v>20</v>
      </c>
      <c r="H61" s="43">
        <v>38.64</v>
      </c>
      <c r="I61" s="43">
        <f t="shared" si="0"/>
        <v>772.8</v>
      </c>
      <c r="J61" s="43">
        <f t="shared" si="1"/>
        <v>911.90399999999988</v>
      </c>
    </row>
    <row r="62" spans="1:10">
      <c r="A62" s="10">
        <v>57</v>
      </c>
      <c r="B62" s="15" t="s">
        <v>121</v>
      </c>
      <c r="C62" s="12" t="s">
        <v>122</v>
      </c>
      <c r="D62" s="12"/>
      <c r="E62" s="12"/>
      <c r="F62" s="12" t="s">
        <v>13</v>
      </c>
      <c r="G62" s="41">
        <v>21</v>
      </c>
      <c r="H62" s="43">
        <v>3350.97</v>
      </c>
      <c r="I62" s="43">
        <f t="shared" si="0"/>
        <v>70370.37</v>
      </c>
      <c r="J62" s="43">
        <f t="shared" si="1"/>
        <v>83037.036599999992</v>
      </c>
    </row>
    <row r="63" spans="1:10">
      <c r="A63" s="10">
        <v>58</v>
      </c>
      <c r="B63" s="15" t="s">
        <v>123</v>
      </c>
      <c r="C63" s="12" t="s">
        <v>124</v>
      </c>
      <c r="D63" s="12"/>
      <c r="E63" s="12"/>
      <c r="F63" s="12" t="s">
        <v>13</v>
      </c>
      <c r="G63" s="41">
        <v>250</v>
      </c>
      <c r="H63" s="43">
        <v>69.55</v>
      </c>
      <c r="I63" s="43">
        <f t="shared" si="0"/>
        <v>17387.5</v>
      </c>
      <c r="J63" s="43">
        <f t="shared" si="1"/>
        <v>20517.25</v>
      </c>
    </row>
    <row r="64" spans="1:10">
      <c r="A64" s="10">
        <v>59</v>
      </c>
      <c r="B64" s="15" t="s">
        <v>125</v>
      </c>
      <c r="C64" s="12"/>
      <c r="D64" s="12"/>
      <c r="E64" s="12"/>
      <c r="F64" s="12" t="s">
        <v>126</v>
      </c>
      <c r="G64" s="41">
        <v>200</v>
      </c>
      <c r="H64" s="43">
        <v>12.63</v>
      </c>
      <c r="I64" s="43">
        <f t="shared" si="0"/>
        <v>2526</v>
      </c>
      <c r="J64" s="43">
        <f t="shared" si="1"/>
        <v>2980.68</v>
      </c>
    </row>
    <row r="65" spans="1:10" s="50" customFormat="1" ht="75">
      <c r="A65" s="11">
        <v>60</v>
      </c>
      <c r="B65" s="14" t="s">
        <v>127</v>
      </c>
      <c r="C65" s="13" t="s">
        <v>128</v>
      </c>
      <c r="D65" s="49" t="s">
        <v>198</v>
      </c>
      <c r="E65" s="13" t="s">
        <v>199</v>
      </c>
      <c r="F65" s="13" t="s">
        <v>13</v>
      </c>
      <c r="G65" s="41">
        <v>400</v>
      </c>
      <c r="H65" s="43">
        <v>3400</v>
      </c>
      <c r="I65" s="43">
        <f t="shared" si="0"/>
        <v>1360000</v>
      </c>
      <c r="J65" s="43">
        <f t="shared" si="1"/>
        <v>1604800</v>
      </c>
    </row>
    <row r="66" spans="1:10" s="50" customFormat="1" ht="75">
      <c r="A66" s="11">
        <v>61</v>
      </c>
      <c r="B66" s="14" t="s">
        <v>127</v>
      </c>
      <c r="C66" s="13" t="s">
        <v>128</v>
      </c>
      <c r="D66" s="49" t="s">
        <v>200</v>
      </c>
      <c r="E66" s="13" t="s">
        <v>201</v>
      </c>
      <c r="F66" s="13" t="s">
        <v>13</v>
      </c>
      <c r="G66" s="41">
        <v>400</v>
      </c>
      <c r="H66" s="43">
        <v>2000</v>
      </c>
      <c r="I66" s="43">
        <f t="shared" si="0"/>
        <v>800000</v>
      </c>
      <c r="J66" s="43">
        <f t="shared" si="1"/>
        <v>944000</v>
      </c>
    </row>
    <row r="67" spans="1:10" ht="75">
      <c r="A67" s="10">
        <v>62</v>
      </c>
      <c r="B67" s="15" t="s">
        <v>129</v>
      </c>
      <c r="C67" s="10" t="s">
        <v>196</v>
      </c>
      <c r="D67" s="10" t="s">
        <v>197</v>
      </c>
      <c r="E67" s="12" t="s">
        <v>130</v>
      </c>
      <c r="F67" s="12" t="s">
        <v>13</v>
      </c>
      <c r="G67" s="41">
        <v>10</v>
      </c>
      <c r="H67" s="43">
        <v>292.54000000000002</v>
      </c>
      <c r="I67" s="43">
        <f t="shared" si="0"/>
        <v>2925.4</v>
      </c>
      <c r="J67" s="43">
        <f t="shared" si="1"/>
        <v>3451.9719999999998</v>
      </c>
    </row>
    <row r="68" spans="1:10" ht="30">
      <c r="A68" s="10">
        <v>63</v>
      </c>
      <c r="B68" s="15" t="s">
        <v>131</v>
      </c>
      <c r="C68" s="12" t="s">
        <v>132</v>
      </c>
      <c r="D68" s="12"/>
      <c r="E68" s="12" t="s">
        <v>133</v>
      </c>
      <c r="F68" s="12" t="s">
        <v>13</v>
      </c>
      <c r="G68" s="41">
        <v>2</v>
      </c>
      <c r="H68" s="45">
        <v>5079.38</v>
      </c>
      <c r="I68" s="43">
        <f t="shared" si="0"/>
        <v>10158.76</v>
      </c>
      <c r="J68" s="43">
        <f t="shared" si="1"/>
        <v>11987.336799999999</v>
      </c>
    </row>
    <row r="69" spans="1:10" ht="45">
      <c r="A69" s="10">
        <v>64</v>
      </c>
      <c r="B69" s="15" t="s">
        <v>134</v>
      </c>
      <c r="C69" s="12" t="s">
        <v>135</v>
      </c>
      <c r="D69" s="10" t="s">
        <v>136</v>
      </c>
      <c r="E69" s="12"/>
      <c r="F69" s="12"/>
      <c r="G69" s="41">
        <v>4</v>
      </c>
      <c r="H69" s="43">
        <v>612</v>
      </c>
      <c r="I69" s="43">
        <f t="shared" si="0"/>
        <v>2448</v>
      </c>
      <c r="J69" s="43">
        <f t="shared" si="1"/>
        <v>2888.64</v>
      </c>
    </row>
    <row r="70" spans="1:10">
      <c r="A70" s="10">
        <v>65</v>
      </c>
      <c r="B70" s="15" t="s">
        <v>38</v>
      </c>
      <c r="C70" s="12" t="s">
        <v>137</v>
      </c>
      <c r="D70" s="12"/>
      <c r="E70" s="12" t="s">
        <v>138</v>
      </c>
      <c r="F70" s="12"/>
      <c r="G70" s="41">
        <v>600</v>
      </c>
      <c r="H70" s="43">
        <v>57.15</v>
      </c>
      <c r="I70" s="43">
        <f t="shared" si="0"/>
        <v>34290</v>
      </c>
      <c r="J70" s="43">
        <f t="shared" si="1"/>
        <v>40462.199999999997</v>
      </c>
    </row>
    <row r="71" spans="1:10">
      <c r="A71" s="10">
        <v>66</v>
      </c>
      <c r="B71" s="15" t="s">
        <v>139</v>
      </c>
      <c r="C71" s="12" t="s">
        <v>140</v>
      </c>
      <c r="D71" s="12"/>
      <c r="E71" s="12"/>
      <c r="F71" s="12"/>
      <c r="G71" s="41">
        <v>6</v>
      </c>
      <c r="H71" s="43">
        <v>347.77</v>
      </c>
      <c r="I71" s="43">
        <f t="shared" si="0"/>
        <v>2086.62</v>
      </c>
      <c r="J71" s="43">
        <f t="shared" si="1"/>
        <v>2462.2115999999996</v>
      </c>
    </row>
    <row r="72" spans="1:10">
      <c r="A72" s="10">
        <v>67</v>
      </c>
      <c r="B72" s="15" t="s">
        <v>141</v>
      </c>
      <c r="C72" s="17" t="s">
        <v>142</v>
      </c>
      <c r="D72" s="12"/>
      <c r="E72" s="12" t="s">
        <v>143</v>
      </c>
      <c r="F72" s="12"/>
      <c r="G72" s="41">
        <v>2000</v>
      </c>
      <c r="H72" s="43">
        <v>0.56000000000000005</v>
      </c>
      <c r="I72" s="43">
        <f t="shared" ref="I72:I104" si="2">G72*H72</f>
        <v>1120</v>
      </c>
      <c r="J72" s="43">
        <f t="shared" ref="J72:J104" si="3">H72*G72*1.18</f>
        <v>1321.6</v>
      </c>
    </row>
    <row r="73" spans="1:10">
      <c r="A73" s="10">
        <v>68</v>
      </c>
      <c r="B73" s="15" t="s">
        <v>80</v>
      </c>
      <c r="C73" s="18">
        <v>8</v>
      </c>
      <c r="D73" s="12"/>
      <c r="E73" s="12" t="s">
        <v>144</v>
      </c>
      <c r="F73" s="12"/>
      <c r="G73" s="41">
        <v>500</v>
      </c>
      <c r="H73" s="43">
        <v>0.98</v>
      </c>
      <c r="I73" s="43">
        <f t="shared" si="2"/>
        <v>490</v>
      </c>
      <c r="J73" s="43">
        <f t="shared" si="3"/>
        <v>578.19999999999993</v>
      </c>
    </row>
    <row r="74" spans="1:10">
      <c r="A74" s="10">
        <v>69</v>
      </c>
      <c r="B74" s="15" t="s">
        <v>145</v>
      </c>
      <c r="C74" s="12" t="s">
        <v>146</v>
      </c>
      <c r="D74" s="12"/>
      <c r="E74" s="12"/>
      <c r="F74" s="12"/>
      <c r="G74" s="41">
        <v>100</v>
      </c>
      <c r="H74" s="43">
        <v>7.46</v>
      </c>
      <c r="I74" s="43">
        <f t="shared" si="2"/>
        <v>746</v>
      </c>
      <c r="J74" s="43">
        <f t="shared" si="3"/>
        <v>880.28</v>
      </c>
    </row>
    <row r="75" spans="1:10" ht="30">
      <c r="A75" s="10">
        <v>70</v>
      </c>
      <c r="B75" s="15" t="s">
        <v>147</v>
      </c>
      <c r="C75" s="10" t="s">
        <v>148</v>
      </c>
      <c r="D75" s="12"/>
      <c r="E75" s="12" t="s">
        <v>138</v>
      </c>
      <c r="F75" s="12"/>
      <c r="G75" s="41">
        <v>20</v>
      </c>
      <c r="H75" s="46">
        <v>272</v>
      </c>
      <c r="I75" s="43">
        <f t="shared" si="2"/>
        <v>5440</v>
      </c>
      <c r="J75" s="43">
        <f t="shared" si="3"/>
        <v>6419.2</v>
      </c>
    </row>
    <row r="76" spans="1:10">
      <c r="A76" s="10">
        <v>71</v>
      </c>
      <c r="B76" s="15" t="s">
        <v>149</v>
      </c>
      <c r="C76" s="12" t="s">
        <v>150</v>
      </c>
      <c r="D76" s="12"/>
      <c r="E76" s="12" t="s">
        <v>151</v>
      </c>
      <c r="F76" s="12"/>
      <c r="G76" s="41">
        <v>125</v>
      </c>
      <c r="H76" s="43">
        <v>117.87</v>
      </c>
      <c r="I76" s="43">
        <f t="shared" si="2"/>
        <v>14733.75</v>
      </c>
      <c r="J76" s="43">
        <f t="shared" si="3"/>
        <v>17385.825000000001</v>
      </c>
    </row>
    <row r="77" spans="1:10">
      <c r="A77" s="10">
        <v>72</v>
      </c>
      <c r="B77" s="15" t="s">
        <v>152</v>
      </c>
      <c r="C77" s="12"/>
      <c r="D77" s="12"/>
      <c r="E77" s="12"/>
      <c r="F77" s="12"/>
      <c r="G77" s="41">
        <v>5</v>
      </c>
      <c r="H77" s="43">
        <v>1839.23</v>
      </c>
      <c r="I77" s="43">
        <f t="shared" si="2"/>
        <v>9196.15</v>
      </c>
      <c r="J77" s="43">
        <f t="shared" si="3"/>
        <v>10851.456999999999</v>
      </c>
    </row>
    <row r="78" spans="1:10">
      <c r="A78" s="10">
        <v>73</v>
      </c>
      <c r="B78" s="15" t="s">
        <v>153</v>
      </c>
      <c r="C78" s="12" t="s">
        <v>154</v>
      </c>
      <c r="D78" s="12"/>
      <c r="E78" s="12"/>
      <c r="F78" s="12"/>
      <c r="G78" s="41">
        <v>5</v>
      </c>
      <c r="H78" s="45">
        <v>12790.58</v>
      </c>
      <c r="I78" s="43">
        <f t="shared" si="2"/>
        <v>63952.9</v>
      </c>
      <c r="J78" s="43">
        <f t="shared" si="3"/>
        <v>75464.421999999991</v>
      </c>
    </row>
    <row r="79" spans="1:10" ht="45">
      <c r="A79" s="10">
        <v>74</v>
      </c>
      <c r="B79" s="15" t="s">
        <v>155</v>
      </c>
      <c r="C79" s="15" t="s">
        <v>156</v>
      </c>
      <c r="D79" s="15"/>
      <c r="E79" s="19"/>
      <c r="F79" s="12" t="s">
        <v>13</v>
      </c>
      <c r="G79" s="42">
        <v>5</v>
      </c>
      <c r="H79" s="43">
        <v>118.05</v>
      </c>
      <c r="I79" s="43">
        <f t="shared" si="2"/>
        <v>590.25</v>
      </c>
      <c r="J79" s="43">
        <f t="shared" si="3"/>
        <v>696.495</v>
      </c>
    </row>
    <row r="80" spans="1:10">
      <c r="A80" s="10">
        <v>75</v>
      </c>
      <c r="B80" s="15" t="s">
        <v>157</v>
      </c>
      <c r="C80" s="12" t="s">
        <v>158</v>
      </c>
      <c r="D80" s="12"/>
      <c r="E80" s="19"/>
      <c r="F80" s="12" t="s">
        <v>13</v>
      </c>
      <c r="G80" s="42">
        <v>2</v>
      </c>
      <c r="H80" s="45">
        <v>1814.1</v>
      </c>
      <c r="I80" s="43">
        <f t="shared" si="2"/>
        <v>3628.2</v>
      </c>
      <c r="J80" s="43">
        <f t="shared" si="3"/>
        <v>4281.2759999999998</v>
      </c>
    </row>
    <row r="81" spans="1:10">
      <c r="A81" s="10">
        <v>76</v>
      </c>
      <c r="B81" s="15" t="s">
        <v>159</v>
      </c>
      <c r="C81" s="10" t="s">
        <v>160</v>
      </c>
      <c r="D81" s="10"/>
      <c r="E81" s="10"/>
      <c r="F81" s="12" t="s">
        <v>13</v>
      </c>
      <c r="G81" s="42">
        <v>20</v>
      </c>
      <c r="H81" s="45">
        <v>2.52</v>
      </c>
      <c r="I81" s="43">
        <f t="shared" si="2"/>
        <v>50.4</v>
      </c>
      <c r="J81" s="43">
        <f t="shared" si="3"/>
        <v>59.471999999999994</v>
      </c>
    </row>
    <row r="82" spans="1:10">
      <c r="A82" s="10">
        <v>77</v>
      </c>
      <c r="B82" s="15" t="s">
        <v>161</v>
      </c>
      <c r="C82" s="15" t="s">
        <v>162</v>
      </c>
      <c r="D82" s="12"/>
      <c r="E82" s="19"/>
      <c r="F82" s="12" t="s">
        <v>13</v>
      </c>
      <c r="G82" s="42">
        <v>30</v>
      </c>
      <c r="H82" s="43">
        <v>0.4</v>
      </c>
      <c r="I82" s="43">
        <f t="shared" si="2"/>
        <v>12</v>
      </c>
      <c r="J82" s="43">
        <f t="shared" si="3"/>
        <v>14.16</v>
      </c>
    </row>
    <row r="83" spans="1:10">
      <c r="A83" s="10">
        <v>78</v>
      </c>
      <c r="B83" s="15" t="s">
        <v>163</v>
      </c>
      <c r="C83" s="15" t="s">
        <v>164</v>
      </c>
      <c r="D83" s="12"/>
      <c r="E83" s="19"/>
      <c r="F83" s="12" t="s">
        <v>13</v>
      </c>
      <c r="G83" s="42">
        <v>30</v>
      </c>
      <c r="H83" s="43">
        <v>0.99</v>
      </c>
      <c r="I83" s="43">
        <f t="shared" si="2"/>
        <v>29.7</v>
      </c>
      <c r="J83" s="43">
        <f t="shared" si="3"/>
        <v>35.045999999999999</v>
      </c>
    </row>
    <row r="84" spans="1:10">
      <c r="A84" s="10">
        <v>79</v>
      </c>
      <c r="B84" s="15" t="s">
        <v>165</v>
      </c>
      <c r="C84" s="15" t="s">
        <v>166</v>
      </c>
      <c r="D84" s="12"/>
      <c r="E84" s="19" t="s">
        <v>167</v>
      </c>
      <c r="F84" s="12" t="s">
        <v>13</v>
      </c>
      <c r="G84" s="42">
        <v>1000</v>
      </c>
      <c r="H84" s="43">
        <v>19.02</v>
      </c>
      <c r="I84" s="43">
        <f t="shared" si="2"/>
        <v>19020</v>
      </c>
      <c r="J84" s="43">
        <f t="shared" si="3"/>
        <v>22443.599999999999</v>
      </c>
    </row>
    <row r="85" spans="1:10">
      <c r="A85" s="10">
        <v>80</v>
      </c>
      <c r="B85" s="15" t="s">
        <v>165</v>
      </c>
      <c r="C85" s="15" t="s">
        <v>168</v>
      </c>
      <c r="D85" s="12"/>
      <c r="E85" s="19" t="s">
        <v>169</v>
      </c>
      <c r="F85" s="12" t="s">
        <v>13</v>
      </c>
      <c r="G85" s="42">
        <v>1000</v>
      </c>
      <c r="H85" s="43">
        <v>22</v>
      </c>
      <c r="I85" s="43">
        <f t="shared" si="2"/>
        <v>22000</v>
      </c>
      <c r="J85" s="43">
        <f t="shared" si="3"/>
        <v>25960</v>
      </c>
    </row>
    <row r="86" spans="1:10">
      <c r="A86" s="10">
        <v>81</v>
      </c>
      <c r="B86" s="15" t="s">
        <v>165</v>
      </c>
      <c r="C86" s="15" t="s">
        <v>166</v>
      </c>
      <c r="D86" s="12"/>
      <c r="E86" s="19" t="s">
        <v>170</v>
      </c>
      <c r="F86" s="12" t="s">
        <v>13</v>
      </c>
      <c r="G86" s="42">
        <v>1000</v>
      </c>
      <c r="H86" s="43">
        <v>13.14</v>
      </c>
      <c r="I86" s="43">
        <f t="shared" si="2"/>
        <v>13140</v>
      </c>
      <c r="J86" s="43">
        <f t="shared" si="3"/>
        <v>15505.199999999999</v>
      </c>
    </row>
    <row r="87" spans="1:10">
      <c r="A87" s="10">
        <v>82</v>
      </c>
      <c r="B87" s="15" t="s">
        <v>165</v>
      </c>
      <c r="C87" s="15" t="s">
        <v>171</v>
      </c>
      <c r="D87" s="12"/>
      <c r="E87" s="19" t="s">
        <v>172</v>
      </c>
      <c r="F87" s="12" t="s">
        <v>13</v>
      </c>
      <c r="G87" s="42">
        <v>1000</v>
      </c>
      <c r="H87" s="46">
        <v>22.44</v>
      </c>
      <c r="I87" s="43">
        <f t="shared" si="2"/>
        <v>22440</v>
      </c>
      <c r="J87" s="43">
        <f t="shared" si="3"/>
        <v>26479.199999999997</v>
      </c>
    </row>
    <row r="88" spans="1:10">
      <c r="A88" s="10">
        <v>83</v>
      </c>
      <c r="B88" s="15" t="s">
        <v>165</v>
      </c>
      <c r="C88" s="15" t="s">
        <v>171</v>
      </c>
      <c r="D88" s="12"/>
      <c r="E88" s="19" t="s">
        <v>173</v>
      </c>
      <c r="F88" s="12" t="s">
        <v>13</v>
      </c>
      <c r="G88" s="42">
        <v>500</v>
      </c>
      <c r="H88" s="43">
        <v>17.22</v>
      </c>
      <c r="I88" s="43">
        <f t="shared" si="2"/>
        <v>8610</v>
      </c>
      <c r="J88" s="43">
        <f t="shared" si="3"/>
        <v>10159.799999999999</v>
      </c>
    </row>
    <row r="89" spans="1:10">
      <c r="A89" s="10">
        <v>84</v>
      </c>
      <c r="B89" s="15" t="s">
        <v>174</v>
      </c>
      <c r="C89" s="15" t="s">
        <v>175</v>
      </c>
      <c r="D89" s="12"/>
      <c r="E89" s="19"/>
      <c r="F89" s="12" t="s">
        <v>13</v>
      </c>
      <c r="G89" s="42">
        <v>3000</v>
      </c>
      <c r="H89" s="43">
        <v>31.8</v>
      </c>
      <c r="I89" s="43">
        <f t="shared" si="2"/>
        <v>95400</v>
      </c>
      <c r="J89" s="43">
        <f t="shared" si="3"/>
        <v>112572</v>
      </c>
    </row>
    <row r="90" spans="1:10">
      <c r="A90" s="10">
        <v>85</v>
      </c>
      <c r="B90" s="15" t="s">
        <v>174</v>
      </c>
      <c r="C90" s="15" t="s">
        <v>176</v>
      </c>
      <c r="D90" s="12"/>
      <c r="E90" s="19"/>
      <c r="F90" s="12" t="s">
        <v>13</v>
      </c>
      <c r="G90" s="42">
        <v>1000</v>
      </c>
      <c r="H90" s="46">
        <v>76</v>
      </c>
      <c r="I90" s="43">
        <f t="shared" si="2"/>
        <v>76000</v>
      </c>
      <c r="J90" s="43">
        <f t="shared" si="3"/>
        <v>89680</v>
      </c>
    </row>
    <row r="91" spans="1:10">
      <c r="A91" s="10">
        <v>86</v>
      </c>
      <c r="B91" s="15" t="s">
        <v>174</v>
      </c>
      <c r="C91" s="15" t="s">
        <v>177</v>
      </c>
      <c r="D91" s="12"/>
      <c r="E91" s="19"/>
      <c r="F91" s="12" t="s">
        <v>13</v>
      </c>
      <c r="G91" s="42">
        <v>40</v>
      </c>
      <c r="H91" s="46">
        <v>89.43</v>
      </c>
      <c r="I91" s="43">
        <f t="shared" si="2"/>
        <v>3577.2000000000003</v>
      </c>
      <c r="J91" s="43">
        <f t="shared" si="3"/>
        <v>4221.0960000000005</v>
      </c>
    </row>
    <row r="92" spans="1:10" ht="30">
      <c r="A92" s="10">
        <v>87</v>
      </c>
      <c r="B92" s="15" t="s">
        <v>178</v>
      </c>
      <c r="C92" s="15"/>
      <c r="D92" s="12"/>
      <c r="E92" s="19" t="s">
        <v>179</v>
      </c>
      <c r="F92" s="12" t="s">
        <v>13</v>
      </c>
      <c r="G92" s="42">
        <v>500</v>
      </c>
      <c r="H92" s="46">
        <v>645.76</v>
      </c>
      <c r="I92" s="43">
        <f t="shared" si="2"/>
        <v>322880</v>
      </c>
      <c r="J92" s="43">
        <f t="shared" si="3"/>
        <v>380998.39999999997</v>
      </c>
    </row>
    <row r="93" spans="1:10">
      <c r="A93" s="10">
        <v>88</v>
      </c>
      <c r="B93" s="15" t="s">
        <v>180</v>
      </c>
      <c r="C93" s="15" t="s">
        <v>181</v>
      </c>
      <c r="D93" s="12"/>
      <c r="E93" s="19"/>
      <c r="F93" s="12" t="s">
        <v>13</v>
      </c>
      <c r="G93" s="42">
        <v>80</v>
      </c>
      <c r="H93" s="46">
        <v>485.8</v>
      </c>
      <c r="I93" s="43">
        <f t="shared" si="2"/>
        <v>38864</v>
      </c>
      <c r="J93" s="43">
        <f t="shared" si="3"/>
        <v>45859.519999999997</v>
      </c>
    </row>
    <row r="94" spans="1:10">
      <c r="A94" s="10">
        <v>89</v>
      </c>
      <c r="B94" s="15" t="s">
        <v>182</v>
      </c>
      <c r="C94" s="15"/>
      <c r="D94" s="12"/>
      <c r="E94" s="19"/>
      <c r="F94" s="12" t="s">
        <v>13</v>
      </c>
      <c r="G94" s="42">
        <v>80</v>
      </c>
      <c r="H94" s="43">
        <v>4186.4399999999996</v>
      </c>
      <c r="I94" s="43">
        <f t="shared" si="2"/>
        <v>334915.19999999995</v>
      </c>
      <c r="J94" s="43">
        <f t="shared" si="3"/>
        <v>395199.93599999993</v>
      </c>
    </row>
    <row r="95" spans="1:10">
      <c r="A95" s="10">
        <v>90</v>
      </c>
      <c r="B95" s="14" t="s">
        <v>183</v>
      </c>
      <c r="C95" s="14" t="s">
        <v>184</v>
      </c>
      <c r="D95" s="13"/>
      <c r="E95" s="20"/>
      <c r="F95" s="13" t="s">
        <v>13</v>
      </c>
      <c r="G95" s="40">
        <v>150</v>
      </c>
      <c r="H95" s="43">
        <v>68.413799999999995</v>
      </c>
      <c r="I95" s="43">
        <f t="shared" si="2"/>
        <v>10262.07</v>
      </c>
      <c r="J95" s="43">
        <f t="shared" si="3"/>
        <v>12109.2426</v>
      </c>
    </row>
    <row r="96" spans="1:10">
      <c r="A96" s="10">
        <v>91</v>
      </c>
      <c r="B96" s="15" t="s">
        <v>183</v>
      </c>
      <c r="C96" s="15" t="s">
        <v>185</v>
      </c>
      <c r="D96" s="12"/>
      <c r="E96" s="19"/>
      <c r="F96" s="12" t="s">
        <v>13</v>
      </c>
      <c r="G96" s="42">
        <v>150</v>
      </c>
      <c r="H96" s="43">
        <v>88.2</v>
      </c>
      <c r="I96" s="43">
        <f t="shared" si="2"/>
        <v>13230</v>
      </c>
      <c r="J96" s="43">
        <f t="shared" si="3"/>
        <v>15611.4</v>
      </c>
    </row>
    <row r="97" spans="1:10">
      <c r="A97" s="10">
        <v>92</v>
      </c>
      <c r="B97" s="15" t="s">
        <v>183</v>
      </c>
      <c r="C97" s="15" t="s">
        <v>186</v>
      </c>
      <c r="D97" s="12"/>
      <c r="E97" s="19"/>
      <c r="F97" s="12" t="s">
        <v>13</v>
      </c>
      <c r="G97" s="42">
        <v>150</v>
      </c>
      <c r="H97" s="43">
        <v>80.319999999999993</v>
      </c>
      <c r="I97" s="43">
        <f t="shared" si="2"/>
        <v>12047.999999999998</v>
      </c>
      <c r="J97" s="43">
        <f t="shared" si="3"/>
        <v>14216.639999999998</v>
      </c>
    </row>
    <row r="98" spans="1:10">
      <c r="A98" s="10">
        <v>93</v>
      </c>
      <c r="B98" s="15" t="s">
        <v>183</v>
      </c>
      <c r="C98" s="15" t="s">
        <v>187</v>
      </c>
      <c r="D98" s="12"/>
      <c r="E98" s="19"/>
      <c r="F98" s="12" t="s">
        <v>13</v>
      </c>
      <c r="G98" s="42">
        <v>50</v>
      </c>
      <c r="H98" s="43">
        <v>86.436000000000007</v>
      </c>
      <c r="I98" s="43">
        <f t="shared" si="2"/>
        <v>4321.8</v>
      </c>
      <c r="J98" s="43">
        <f t="shared" si="3"/>
        <v>5099.7240000000002</v>
      </c>
    </row>
    <row r="99" spans="1:10">
      <c r="A99" s="10">
        <v>94</v>
      </c>
      <c r="B99" s="15" t="s">
        <v>183</v>
      </c>
      <c r="C99" s="15" t="s">
        <v>188</v>
      </c>
      <c r="D99" s="12"/>
      <c r="E99" s="19"/>
      <c r="F99" s="12" t="s">
        <v>13</v>
      </c>
      <c r="G99" s="42">
        <v>150</v>
      </c>
      <c r="H99" s="46">
        <v>86.470588235294116</v>
      </c>
      <c r="I99" s="43">
        <f t="shared" si="2"/>
        <v>12970.588235294117</v>
      </c>
      <c r="J99" s="43">
        <f t="shared" si="3"/>
        <v>15305.294117647058</v>
      </c>
    </row>
    <row r="100" spans="1:10" ht="30">
      <c r="A100" s="10">
        <v>95</v>
      </c>
      <c r="B100" s="15" t="s">
        <v>183</v>
      </c>
      <c r="C100" s="15" t="s">
        <v>189</v>
      </c>
      <c r="D100" s="12"/>
      <c r="E100" s="19"/>
      <c r="F100" s="12" t="s">
        <v>13</v>
      </c>
      <c r="G100" s="42">
        <v>150</v>
      </c>
      <c r="H100" s="46">
        <v>88.2</v>
      </c>
      <c r="I100" s="43">
        <f t="shared" si="2"/>
        <v>13230</v>
      </c>
      <c r="J100" s="43">
        <f t="shared" si="3"/>
        <v>15611.4</v>
      </c>
    </row>
    <row r="101" spans="1:10">
      <c r="A101" s="10">
        <v>96</v>
      </c>
      <c r="B101" s="15" t="s">
        <v>183</v>
      </c>
      <c r="C101" s="15" t="s">
        <v>190</v>
      </c>
      <c r="D101" s="12"/>
      <c r="E101" s="19"/>
      <c r="F101" s="12" t="s">
        <v>13</v>
      </c>
      <c r="G101" s="42">
        <v>100</v>
      </c>
      <c r="H101" s="46">
        <v>170</v>
      </c>
      <c r="I101" s="43">
        <f t="shared" si="2"/>
        <v>17000</v>
      </c>
      <c r="J101" s="43">
        <f t="shared" si="3"/>
        <v>20060</v>
      </c>
    </row>
    <row r="102" spans="1:10">
      <c r="A102" s="10">
        <v>97</v>
      </c>
      <c r="B102" s="15" t="s">
        <v>183</v>
      </c>
      <c r="C102" s="15" t="s">
        <v>191</v>
      </c>
      <c r="D102" s="12"/>
      <c r="E102" s="19"/>
      <c r="F102" s="12" t="s">
        <v>13</v>
      </c>
      <c r="G102" s="42">
        <v>200</v>
      </c>
      <c r="H102" s="43">
        <v>170</v>
      </c>
      <c r="I102" s="43">
        <f t="shared" si="2"/>
        <v>34000</v>
      </c>
      <c r="J102" s="43">
        <f t="shared" si="3"/>
        <v>40120</v>
      </c>
    </row>
    <row r="103" spans="1:10">
      <c r="A103" s="10">
        <v>98</v>
      </c>
      <c r="B103" s="15" t="s">
        <v>183</v>
      </c>
      <c r="C103" s="15" t="s">
        <v>192</v>
      </c>
      <c r="D103" s="12"/>
      <c r="E103" s="19"/>
      <c r="F103" s="12" t="s">
        <v>13</v>
      </c>
      <c r="G103" s="42">
        <v>100</v>
      </c>
      <c r="H103" s="46">
        <v>170</v>
      </c>
      <c r="I103" s="43">
        <f t="shared" si="2"/>
        <v>17000</v>
      </c>
      <c r="J103" s="43">
        <f t="shared" si="3"/>
        <v>20060</v>
      </c>
    </row>
    <row r="104" spans="1:10">
      <c r="A104" s="10">
        <v>99</v>
      </c>
      <c r="B104" s="15" t="s">
        <v>183</v>
      </c>
      <c r="C104" s="15" t="s">
        <v>193</v>
      </c>
      <c r="D104" s="12"/>
      <c r="E104" s="19"/>
      <c r="F104" s="12" t="s">
        <v>13</v>
      </c>
      <c r="G104" s="42">
        <v>20</v>
      </c>
      <c r="H104" s="43">
        <v>86.436000000000007</v>
      </c>
      <c r="I104" s="43">
        <f t="shared" si="2"/>
        <v>1728.7200000000003</v>
      </c>
      <c r="J104" s="43">
        <f t="shared" si="3"/>
        <v>2039.8896000000002</v>
      </c>
    </row>
    <row r="105" spans="1:10" ht="15.75">
      <c r="A105" s="21"/>
      <c r="B105" s="22" t="s">
        <v>194</v>
      </c>
      <c r="C105" s="22"/>
      <c r="D105" s="22"/>
      <c r="E105" s="21"/>
      <c r="F105" s="21"/>
      <c r="G105" s="39"/>
      <c r="H105" s="47"/>
      <c r="I105" s="48">
        <f>SUM(I6:I104)</f>
        <v>5496948.5810075728</v>
      </c>
      <c r="J105" s="48">
        <f>I105*1.18</f>
        <v>6486399.325588936</v>
      </c>
    </row>
    <row r="106" spans="1:10" ht="18.75">
      <c r="A106" s="23"/>
      <c r="B106" s="24"/>
      <c r="C106" s="25"/>
      <c r="D106" s="24"/>
      <c r="E106" s="24"/>
      <c r="F106" s="24"/>
      <c r="G106" s="24"/>
      <c r="H106" s="24"/>
      <c r="I106" s="24"/>
      <c r="J106" s="24"/>
    </row>
    <row r="107" spans="1:10" ht="39" customHeight="1">
      <c r="A107" s="26"/>
      <c r="B107" s="55" t="s">
        <v>203</v>
      </c>
      <c r="C107" s="56"/>
      <c r="D107" s="56"/>
      <c r="E107" s="56"/>
      <c r="F107" s="56"/>
      <c r="G107" s="56"/>
      <c r="H107" s="56"/>
      <c r="I107" s="56"/>
      <c r="J107" s="27"/>
    </row>
    <row r="108" spans="1:10" ht="18.75">
      <c r="A108" s="28"/>
      <c r="B108" s="29"/>
      <c r="C108" s="30"/>
      <c r="D108" s="31"/>
      <c r="E108" s="31"/>
      <c r="F108" s="31"/>
      <c r="G108" s="31"/>
      <c r="H108" s="31"/>
      <c r="I108" s="31"/>
      <c r="J108" s="32"/>
    </row>
    <row r="109" spans="1:10" ht="18.75">
      <c r="A109" s="28"/>
      <c r="B109" s="29"/>
      <c r="C109" s="30"/>
      <c r="D109" s="31"/>
      <c r="E109" s="31"/>
      <c r="F109" s="31"/>
      <c r="G109" s="31"/>
      <c r="H109" s="31"/>
      <c r="I109" s="31"/>
      <c r="J109" s="32"/>
    </row>
    <row r="110" spans="1:10" ht="18.75">
      <c r="A110" s="28"/>
      <c r="B110" s="29"/>
      <c r="C110" s="30"/>
      <c r="D110" s="31"/>
      <c r="E110" s="31"/>
      <c r="F110" s="31"/>
      <c r="G110" s="31"/>
      <c r="H110" s="31"/>
      <c r="I110" s="31"/>
      <c r="J110" s="32"/>
    </row>
    <row r="111" spans="1:10" ht="18">
      <c r="A111" s="33"/>
      <c r="B111" s="34"/>
      <c r="C111" s="35"/>
      <c r="D111" s="34"/>
      <c r="E111" s="34"/>
      <c r="F111" s="34"/>
      <c r="G111" s="34"/>
      <c r="H111" s="34"/>
      <c r="I111" s="34"/>
      <c r="J111" s="34"/>
    </row>
  </sheetData>
  <mergeCells count="2">
    <mergeCell ref="G2:J2"/>
    <mergeCell ref="B107:I10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2018-04-06T12:43:12Z</cp:lastPrinted>
  <dcterms:created xsi:type="dcterms:W3CDTF">2018-04-06T10:38:23Z</dcterms:created>
  <dcterms:modified xsi:type="dcterms:W3CDTF">2018-04-09T11:46:14Z</dcterms:modified>
</cp:coreProperties>
</file>