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98" i="1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I199" s="1"/>
</calcChain>
</file>

<file path=xl/sharedStrings.xml><?xml version="1.0" encoding="utf-8"?>
<sst xmlns="http://schemas.openxmlformats.org/spreadsheetml/2006/main" count="741" uniqueCount="195">
  <si>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</si>
  <si>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</si>
  <si>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</si>
  <si>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</si>
  <si>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</si>
  <si>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</si>
  <si>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шт</t>
  </si>
  <si>
    <t>ИТОГО:</t>
  </si>
  <si>
    <t xml:space="preserve">                                      М.С Герасимов</t>
  </si>
  <si>
    <t>Кол-во*</t>
  </si>
  <si>
    <t>Цена поставки без НДС</t>
  </si>
  <si>
    <t>Стоимость, руб. без НДС</t>
  </si>
  <si>
    <t>Стоимость, руб. с НДС</t>
  </si>
  <si>
    <t>Болт с шестигранной головкой</t>
  </si>
  <si>
    <t>ГОСТ 7798-70</t>
  </si>
  <si>
    <t>6х16</t>
  </si>
  <si>
    <t>кг</t>
  </si>
  <si>
    <t>6х20</t>
  </si>
  <si>
    <t>6х25</t>
  </si>
  <si>
    <t>6х30</t>
  </si>
  <si>
    <t>6х35</t>
  </si>
  <si>
    <t>6х40</t>
  </si>
  <si>
    <t>6х45</t>
  </si>
  <si>
    <t>6х50</t>
  </si>
  <si>
    <t>6х55</t>
  </si>
  <si>
    <t>8х16</t>
  </si>
  <si>
    <t>8х20</t>
  </si>
  <si>
    <t>8х25</t>
  </si>
  <si>
    <t>8х30</t>
  </si>
  <si>
    <t>8х35</t>
  </si>
  <si>
    <t>8х40</t>
  </si>
  <si>
    <t>8х45</t>
  </si>
  <si>
    <t>8х50</t>
  </si>
  <si>
    <t>8х55</t>
  </si>
  <si>
    <t>8х60</t>
  </si>
  <si>
    <t>8х65</t>
  </si>
  <si>
    <t>8х70</t>
  </si>
  <si>
    <t>8х75</t>
  </si>
  <si>
    <t>10х20</t>
  </si>
  <si>
    <t>10х25</t>
  </si>
  <si>
    <t>10х30</t>
  </si>
  <si>
    <t>10х35</t>
  </si>
  <si>
    <t>Болт с уменьшенной шестигранной головкой</t>
  </si>
  <si>
    <t>ГОСТ 7796-70</t>
  </si>
  <si>
    <t>10х40</t>
  </si>
  <si>
    <t>10х45</t>
  </si>
  <si>
    <t>10х50</t>
  </si>
  <si>
    <t>10х55</t>
  </si>
  <si>
    <t>10х70</t>
  </si>
  <si>
    <t>10x80</t>
  </si>
  <si>
    <t>10х90</t>
  </si>
  <si>
    <t>12х20</t>
  </si>
  <si>
    <t>12х25</t>
  </si>
  <si>
    <t>12х30</t>
  </si>
  <si>
    <t>12х35</t>
  </si>
  <si>
    <t>12х40</t>
  </si>
  <si>
    <t>12х45</t>
  </si>
  <si>
    <t>12х50</t>
  </si>
  <si>
    <t>12х55</t>
  </si>
  <si>
    <t>12х70</t>
  </si>
  <si>
    <t>12х80</t>
  </si>
  <si>
    <t>12х120</t>
  </si>
  <si>
    <t>16х30</t>
  </si>
  <si>
    <t>16х35</t>
  </si>
  <si>
    <t>16х40</t>
  </si>
  <si>
    <t>16х45</t>
  </si>
  <si>
    <t>16х50</t>
  </si>
  <si>
    <t>16х55</t>
  </si>
  <si>
    <t>16х60</t>
  </si>
  <si>
    <t>16х70</t>
  </si>
  <si>
    <t>16х90</t>
  </si>
  <si>
    <t>20х40</t>
  </si>
  <si>
    <t>20х50</t>
  </si>
  <si>
    <t>20х55</t>
  </si>
  <si>
    <t>20х60</t>
  </si>
  <si>
    <t>20х80</t>
  </si>
  <si>
    <t>22х70</t>
  </si>
  <si>
    <t>24х80</t>
  </si>
  <si>
    <t>24х90</t>
  </si>
  <si>
    <t>Гайка шестигранная</t>
  </si>
  <si>
    <t>ГОСТ 5915-70</t>
  </si>
  <si>
    <t>Гайка самоконтрящаяся</t>
  </si>
  <si>
    <t>DIN 982</t>
  </si>
  <si>
    <t>Заклепка вытяжная</t>
  </si>
  <si>
    <t>DIN 7337</t>
  </si>
  <si>
    <t>3,2х6</t>
  </si>
  <si>
    <t>3,2х8</t>
  </si>
  <si>
    <t>3,2х12</t>
  </si>
  <si>
    <t>3,2х16</t>
  </si>
  <si>
    <t>4х10</t>
  </si>
  <si>
    <t>4,8х12</t>
  </si>
  <si>
    <t>4,8х25</t>
  </si>
  <si>
    <t>Заклепка с полукруглой головкой</t>
  </si>
  <si>
    <t>ГОСТ 10299-80</t>
  </si>
  <si>
    <t>Заклепка алюминиевая с потайной головкой</t>
  </si>
  <si>
    <t>ГОСТ 10300-80</t>
  </si>
  <si>
    <t>5х16</t>
  </si>
  <si>
    <t>Шплинт</t>
  </si>
  <si>
    <t>ГОСТ 397-79</t>
  </si>
  <si>
    <t>3,2х32</t>
  </si>
  <si>
    <t>3,2х40</t>
  </si>
  <si>
    <t>4х40</t>
  </si>
  <si>
    <t>5х50</t>
  </si>
  <si>
    <t>6,3х63</t>
  </si>
  <si>
    <t>6,3х71</t>
  </si>
  <si>
    <t>8х71</t>
  </si>
  <si>
    <t>8х90</t>
  </si>
  <si>
    <t>10х71</t>
  </si>
  <si>
    <t>Шпилька резьбовая</t>
  </si>
  <si>
    <t>8х1000</t>
  </si>
  <si>
    <t>Гвозди строительные</t>
  </si>
  <si>
    <t>ГОСТ 4028-63</t>
  </si>
  <si>
    <t>1,2х20</t>
  </si>
  <si>
    <t>1,8х32</t>
  </si>
  <si>
    <t>Гвозди толевые</t>
  </si>
  <si>
    <t>ГОСТ 4029-63</t>
  </si>
  <si>
    <t>2х20</t>
  </si>
  <si>
    <t>2х40</t>
  </si>
  <si>
    <t>3х70</t>
  </si>
  <si>
    <t>3,5х90</t>
  </si>
  <si>
    <t>4х100</t>
  </si>
  <si>
    <t>4х120</t>
  </si>
  <si>
    <t>6х150</t>
  </si>
  <si>
    <t>Зажим для стальных канатов</t>
  </si>
  <si>
    <t>ГОСТ 13186-67</t>
  </si>
  <si>
    <t>Карабин пожарный</t>
  </si>
  <si>
    <t>ГОСТ 7041-71</t>
  </si>
  <si>
    <t>Трос стальной оцинкованный</t>
  </si>
  <si>
    <t>DIN 3055</t>
  </si>
  <si>
    <t>метр</t>
  </si>
  <si>
    <t>Шуруп с шестигранной головкой</t>
  </si>
  <si>
    <t>DIN 571</t>
  </si>
  <si>
    <t>Саморез с прессшайбой</t>
  </si>
  <si>
    <t>DIN 7981</t>
  </si>
  <si>
    <t>4,2х16</t>
  </si>
  <si>
    <t>4,2х19</t>
  </si>
  <si>
    <t>4,2х25</t>
  </si>
  <si>
    <t>4,2х50</t>
  </si>
  <si>
    <t>Шуруп универс. Желт. Цинк</t>
  </si>
  <si>
    <t>DIN 7962</t>
  </si>
  <si>
    <t>3,5х40</t>
  </si>
  <si>
    <t>4х25</t>
  </si>
  <si>
    <t>5х60</t>
  </si>
  <si>
    <t>5х70</t>
  </si>
  <si>
    <t>Шуруп кровельный</t>
  </si>
  <si>
    <t>DIN 7504</t>
  </si>
  <si>
    <t>6,3х19</t>
  </si>
  <si>
    <t>Шуруп с потайной головкой</t>
  </si>
  <si>
    <t>ГОСТ 1145-80</t>
  </si>
  <si>
    <t>3х13</t>
  </si>
  <si>
    <t>3х16</t>
  </si>
  <si>
    <t>3х18</t>
  </si>
  <si>
    <t>3х20</t>
  </si>
  <si>
    <t>3х25</t>
  </si>
  <si>
    <t>3х30</t>
  </si>
  <si>
    <t>4х13</t>
  </si>
  <si>
    <t>4х16</t>
  </si>
  <si>
    <t>4х18</t>
  </si>
  <si>
    <t>4х20</t>
  </si>
  <si>
    <t>4х30</t>
  </si>
  <si>
    <t>4х35</t>
  </si>
  <si>
    <t>4х45</t>
  </si>
  <si>
    <t>5х20</t>
  </si>
  <si>
    <t>5х25</t>
  </si>
  <si>
    <t>5х30</t>
  </si>
  <si>
    <t>5х40</t>
  </si>
  <si>
    <t>Винт с потайной головкой</t>
  </si>
  <si>
    <t>ГОСТ 17475-80</t>
  </si>
  <si>
    <t>4х12</t>
  </si>
  <si>
    <t>5х10</t>
  </si>
  <si>
    <t>5х12</t>
  </si>
  <si>
    <t>5х14</t>
  </si>
  <si>
    <t>5х18</t>
  </si>
  <si>
    <t>6х12</t>
  </si>
  <si>
    <t>6х14</t>
  </si>
  <si>
    <t>6х60</t>
  </si>
  <si>
    <t>Винт с полукруглой головкой</t>
  </si>
  <si>
    <t>ГОСТ 17473-80</t>
  </si>
  <si>
    <t>Шайба пружинная</t>
  </si>
  <si>
    <t>ГОСТ 6402-70</t>
  </si>
  <si>
    <t>Проволока углеродистая пружинная А-1</t>
  </si>
  <si>
    <t>ГОСТ 9389-75</t>
  </si>
  <si>
    <t>Проволока вязальная термообработанная О-Ч</t>
  </si>
  <si>
    <t>ГОСТ 3282-74</t>
  </si>
  <si>
    <t>Проволока сварочная СВ08Г2С-О</t>
  </si>
  <si>
    <t>ГОСТ 2246-70</t>
  </si>
  <si>
    <t>Проволока порошковая ППСП-10</t>
  </si>
  <si>
    <t>Проволока порошковая ППАН-180МН</t>
  </si>
  <si>
    <t>Электрод сварочный МР-3</t>
  </si>
  <si>
    <t>ГОСТ 9466-75</t>
  </si>
  <si>
    <t>Электрод сварочный УОНИ 13/55</t>
  </si>
  <si>
    <t>Приложение №16</t>
  </si>
  <si>
    <t>Лот №12  "Метизная продукция"</t>
  </si>
  <si>
    <t>к запросу котировок цен №10/ЗК-АО "ВРМ"/2018</t>
  </si>
  <si>
    <t xml:space="preserve">Начальник службы МТО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</si>
</sst>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4" fontId="8" fillId="0" borderId="0" xfId="0" applyNumberFormat="1" applyFont="1"/>
    <xf numFmtId="3" fontId="1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workbookViewId="0">
      <selection activeCell="D10" sqref="D10"/>
    </sheetView>
  </sheetViews>
  <sheetFormatPr defaultRowHeight="15"/>
  <cols>
    <col min="1" max="1" width="4" customWidth="1"/>
    <col min="2" max="2" width="32.140625" customWidth="1"/>
    <col min="3" max="3" width="10.42578125" customWidth="1"/>
    <col min="4" max="4" width="14.42578125" customWidth="1"/>
    <col min="5" max="5" width="9.7109375" customWidth="1"/>
    <col min="6" max="6" width="7.140625" customWidth="1"/>
    <col min="7" max="7" width="9.42578125" customWidth="1"/>
    <col min="8" max="8" width="14.85546875" customWidth="1"/>
    <col min="9" max="9" width="15.85546875" customWidth="1"/>
    <col min="10" max="10" width="17.28515625" customWidth="1"/>
  </cols>
  <sheetData>
    <row r="1" spans="1:11" ht="32.25" customHeight="1">
      <c r="A1" s="4"/>
      <c r="B1" s="5"/>
      <c r="C1" s="5"/>
      <c r="D1" s="5"/>
      <c r="E1" s="5"/>
      <c r="F1" s="5"/>
      <c r="G1" s="5"/>
      <c r="H1" s="6" t="s">
        <v>191</v>
      </c>
      <c r="I1" s="6"/>
      <c r="J1" s="6"/>
      <c r="K1" s="6"/>
    </row>
    <row r="2" spans="1:11">
      <c r="A2" s="4"/>
      <c r="B2" s="5"/>
      <c r="C2" s="5"/>
      <c r="D2" s="5"/>
      <c r="E2" s="5"/>
      <c r="F2" s="5"/>
      <c r="G2" s="5"/>
      <c r="H2" s="6" t="s">
        <v>193</v>
      </c>
      <c r="I2" s="6"/>
      <c r="J2" s="6"/>
      <c r="K2" s="6"/>
    </row>
    <row r="3" spans="1:11" ht="18.75">
      <c r="A3" s="53" t="s">
        <v>192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8">
      <c r="A4" s="7"/>
      <c r="B4" s="7"/>
      <c r="C4" s="7"/>
      <c r="D4" s="7"/>
      <c r="E4" s="7"/>
      <c r="F4" s="7"/>
      <c r="G4" s="8"/>
      <c r="H4" s="7"/>
      <c r="I4" s="7"/>
      <c r="J4" s="7"/>
      <c r="K4" s="7"/>
    </row>
    <row r="5" spans="1:11" ht="38.25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9</v>
      </c>
      <c r="H5" s="11" t="s">
        <v>10</v>
      </c>
      <c r="I5" s="12" t="s">
        <v>11</v>
      </c>
      <c r="J5" s="12" t="s">
        <v>12</v>
      </c>
    </row>
    <row r="6" spans="1:1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3">
        <v>7</v>
      </c>
      <c r="H6" s="9">
        <v>8</v>
      </c>
      <c r="I6" s="9">
        <v>9</v>
      </c>
      <c r="J6" s="9">
        <v>10</v>
      </c>
    </row>
    <row r="7" spans="1:11">
      <c r="A7" s="14">
        <v>1</v>
      </c>
      <c r="B7" s="15" t="s">
        <v>13</v>
      </c>
      <c r="C7" s="16"/>
      <c r="D7" s="23" t="s">
        <v>14</v>
      </c>
      <c r="E7" s="15" t="s">
        <v>15</v>
      </c>
      <c r="F7" s="15" t="s">
        <v>16</v>
      </c>
      <c r="G7" s="35">
        <v>250</v>
      </c>
      <c r="H7" s="38">
        <v>100.88</v>
      </c>
      <c r="I7" s="39">
        <f>H7*G7</f>
        <v>25220</v>
      </c>
      <c r="J7" s="39">
        <f>H7*G7*1.18</f>
        <v>29759.599999999999</v>
      </c>
      <c r="K7" s="17"/>
    </row>
    <row r="8" spans="1:11">
      <c r="A8" s="14">
        <v>2</v>
      </c>
      <c r="B8" s="15" t="s">
        <v>13</v>
      </c>
      <c r="C8" s="18"/>
      <c r="D8" s="23" t="s">
        <v>14</v>
      </c>
      <c r="E8" s="15" t="s">
        <v>17</v>
      </c>
      <c r="F8" s="15" t="s">
        <v>16</v>
      </c>
      <c r="G8" s="35">
        <v>1200</v>
      </c>
      <c r="H8" s="38">
        <v>100.88235294117648</v>
      </c>
      <c r="I8" s="39">
        <f>H8*G8</f>
        <v>121058.82352941178</v>
      </c>
      <c r="J8" s="39">
        <f t="shared" ref="J8:J71" si="0">H8*G8*1.18</f>
        <v>142849.4117647059</v>
      </c>
      <c r="K8" s="17"/>
    </row>
    <row r="9" spans="1:11">
      <c r="A9" s="14">
        <v>3</v>
      </c>
      <c r="B9" s="15" t="s">
        <v>13</v>
      </c>
      <c r="C9" s="16"/>
      <c r="D9" s="23" t="s">
        <v>14</v>
      </c>
      <c r="E9" s="15" t="s">
        <v>18</v>
      </c>
      <c r="F9" s="15" t="s">
        <v>16</v>
      </c>
      <c r="G9" s="35">
        <v>500</v>
      </c>
      <c r="H9" s="38">
        <v>100.88235294117648</v>
      </c>
      <c r="I9" s="39">
        <f t="shared" ref="I9:I72" si="1">H9*G9</f>
        <v>50441.176470588238</v>
      </c>
      <c r="J9" s="39">
        <f t="shared" si="0"/>
        <v>59520.588235294119</v>
      </c>
      <c r="K9" s="17"/>
    </row>
    <row r="10" spans="1:11">
      <c r="A10" s="14">
        <v>4</v>
      </c>
      <c r="B10" s="15" t="s">
        <v>13</v>
      </c>
      <c r="C10" s="16"/>
      <c r="D10" s="23" t="s">
        <v>14</v>
      </c>
      <c r="E10" s="15" t="s">
        <v>19</v>
      </c>
      <c r="F10" s="15" t="s">
        <v>16</v>
      </c>
      <c r="G10" s="35">
        <v>150</v>
      </c>
      <c r="H10" s="39">
        <v>69.12</v>
      </c>
      <c r="I10" s="39">
        <f>H10*G10</f>
        <v>10368</v>
      </c>
      <c r="J10" s="39">
        <f t="shared" si="0"/>
        <v>12234.24</v>
      </c>
      <c r="K10" s="17"/>
    </row>
    <row r="11" spans="1:11">
      <c r="A11" s="14">
        <v>5</v>
      </c>
      <c r="B11" s="15" t="s">
        <v>13</v>
      </c>
      <c r="C11" s="16"/>
      <c r="D11" s="23" t="s">
        <v>14</v>
      </c>
      <c r="E11" s="15" t="s">
        <v>20</v>
      </c>
      <c r="F11" s="15" t="s">
        <v>16</v>
      </c>
      <c r="G11" s="35">
        <v>100</v>
      </c>
      <c r="H11" s="40">
        <v>100.88235294117648</v>
      </c>
      <c r="I11" s="39">
        <f t="shared" si="1"/>
        <v>10088.235294117649</v>
      </c>
      <c r="J11" s="39">
        <f t="shared" si="0"/>
        <v>11904.117647058825</v>
      </c>
      <c r="K11" s="17"/>
    </row>
    <row r="12" spans="1:11">
      <c r="A12" s="14">
        <v>6</v>
      </c>
      <c r="B12" s="2" t="s">
        <v>13</v>
      </c>
      <c r="C12" s="16"/>
      <c r="D12" s="1" t="s">
        <v>14</v>
      </c>
      <c r="E12" s="2" t="s">
        <v>21</v>
      </c>
      <c r="F12" s="2" t="s">
        <v>16</v>
      </c>
      <c r="G12" s="36">
        <v>700</v>
      </c>
      <c r="H12" s="39">
        <v>89.72</v>
      </c>
      <c r="I12" s="39">
        <f t="shared" si="1"/>
        <v>62804</v>
      </c>
      <c r="J12" s="39">
        <f t="shared" si="0"/>
        <v>74108.72</v>
      </c>
      <c r="K12" s="17"/>
    </row>
    <row r="13" spans="1:11">
      <c r="A13" s="14">
        <v>7</v>
      </c>
      <c r="B13" s="2" t="s">
        <v>13</v>
      </c>
      <c r="C13" s="16"/>
      <c r="D13" s="1" t="s">
        <v>14</v>
      </c>
      <c r="E13" s="2" t="s">
        <v>22</v>
      </c>
      <c r="F13" s="2" t="s">
        <v>16</v>
      </c>
      <c r="G13" s="36">
        <v>100</v>
      </c>
      <c r="H13" s="39">
        <v>100.88235294117648</v>
      </c>
      <c r="I13" s="39">
        <f t="shared" si="1"/>
        <v>10088.235294117649</v>
      </c>
      <c r="J13" s="39">
        <f t="shared" si="0"/>
        <v>11904.117647058825</v>
      </c>
      <c r="K13" s="17"/>
    </row>
    <row r="14" spans="1:11">
      <c r="A14" s="14">
        <v>8</v>
      </c>
      <c r="B14" s="15" t="s">
        <v>13</v>
      </c>
      <c r="C14" s="16"/>
      <c r="D14" s="23" t="s">
        <v>14</v>
      </c>
      <c r="E14" s="15" t="s">
        <v>23</v>
      </c>
      <c r="F14" s="15" t="s">
        <v>16</v>
      </c>
      <c r="G14" s="35">
        <v>100</v>
      </c>
      <c r="H14" s="39">
        <v>92.450980392156865</v>
      </c>
      <c r="I14" s="39">
        <f t="shared" si="1"/>
        <v>9245.0980392156871</v>
      </c>
      <c r="J14" s="39">
        <f t="shared" si="0"/>
        <v>10909.215686274511</v>
      </c>
      <c r="K14" s="17"/>
    </row>
    <row r="15" spans="1:11">
      <c r="A15" s="14">
        <v>9</v>
      </c>
      <c r="B15" s="15" t="s">
        <v>13</v>
      </c>
      <c r="C15" s="16"/>
      <c r="D15" s="23" t="s">
        <v>14</v>
      </c>
      <c r="E15" s="15" t="s">
        <v>24</v>
      </c>
      <c r="F15" s="15" t="s">
        <v>16</v>
      </c>
      <c r="G15" s="35">
        <v>100</v>
      </c>
      <c r="H15" s="40">
        <v>94.3</v>
      </c>
      <c r="I15" s="39">
        <f t="shared" si="1"/>
        <v>9430</v>
      </c>
      <c r="J15" s="39">
        <f t="shared" si="0"/>
        <v>11127.4</v>
      </c>
      <c r="K15" s="17"/>
    </row>
    <row r="16" spans="1:11">
      <c r="A16" s="14">
        <v>10</v>
      </c>
      <c r="B16" s="15" t="s">
        <v>13</v>
      </c>
      <c r="C16" s="16"/>
      <c r="D16" s="23" t="s">
        <v>14</v>
      </c>
      <c r="E16" s="15" t="s">
        <v>25</v>
      </c>
      <c r="F16" s="15" t="s">
        <v>16</v>
      </c>
      <c r="G16" s="35">
        <v>200</v>
      </c>
      <c r="H16" s="39">
        <v>86.732673267326732</v>
      </c>
      <c r="I16" s="39">
        <f t="shared" si="1"/>
        <v>17346.534653465347</v>
      </c>
      <c r="J16" s="39">
        <f t="shared" si="0"/>
        <v>20468.910891089108</v>
      </c>
      <c r="K16" s="17"/>
    </row>
    <row r="17" spans="1:11">
      <c r="A17" s="14">
        <v>11</v>
      </c>
      <c r="B17" s="15" t="s">
        <v>13</v>
      </c>
      <c r="C17" s="16"/>
      <c r="D17" s="23" t="s">
        <v>14</v>
      </c>
      <c r="E17" s="15" t="s">
        <v>26</v>
      </c>
      <c r="F17" s="15" t="s">
        <v>16</v>
      </c>
      <c r="G17" s="35">
        <v>100</v>
      </c>
      <c r="H17" s="39">
        <v>85.882352941176464</v>
      </c>
      <c r="I17" s="39">
        <f t="shared" si="1"/>
        <v>8588.2352941176468</v>
      </c>
      <c r="J17" s="39">
        <f t="shared" si="0"/>
        <v>10134.117647058823</v>
      </c>
      <c r="K17" s="17"/>
    </row>
    <row r="18" spans="1:11">
      <c r="A18" s="14">
        <v>12</v>
      </c>
      <c r="B18" s="15" t="s">
        <v>13</v>
      </c>
      <c r="C18" s="16"/>
      <c r="D18" s="23" t="s">
        <v>14</v>
      </c>
      <c r="E18" s="15" t="s">
        <v>27</v>
      </c>
      <c r="F18" s="15" t="s">
        <v>16</v>
      </c>
      <c r="G18" s="35">
        <v>800</v>
      </c>
      <c r="H18" s="39">
        <v>86.732673267326732</v>
      </c>
      <c r="I18" s="39">
        <f t="shared" si="1"/>
        <v>69386.138613861389</v>
      </c>
      <c r="J18" s="39">
        <f t="shared" si="0"/>
        <v>81875.643564356433</v>
      </c>
      <c r="K18" s="17"/>
    </row>
    <row r="19" spans="1:11">
      <c r="A19" s="14">
        <v>13</v>
      </c>
      <c r="B19" s="15" t="s">
        <v>13</v>
      </c>
      <c r="C19" s="16"/>
      <c r="D19" s="23" t="s">
        <v>14</v>
      </c>
      <c r="E19" s="15" t="s">
        <v>28</v>
      </c>
      <c r="F19" s="15" t="s">
        <v>16</v>
      </c>
      <c r="G19" s="35">
        <v>400</v>
      </c>
      <c r="H19" s="39">
        <v>85.882352941176464</v>
      </c>
      <c r="I19" s="39">
        <f t="shared" si="1"/>
        <v>34352.941176470587</v>
      </c>
      <c r="J19" s="39">
        <f t="shared" si="0"/>
        <v>40536.470588235294</v>
      </c>
      <c r="K19" s="17"/>
    </row>
    <row r="20" spans="1:11">
      <c r="A20" s="14">
        <v>14</v>
      </c>
      <c r="B20" s="15" t="s">
        <v>13</v>
      </c>
      <c r="C20" s="16"/>
      <c r="D20" s="23" t="s">
        <v>14</v>
      </c>
      <c r="E20" s="15" t="s">
        <v>29</v>
      </c>
      <c r="F20" s="15" t="s">
        <v>16</v>
      </c>
      <c r="G20" s="35">
        <v>1200</v>
      </c>
      <c r="H20" s="39">
        <v>85.882352941176464</v>
      </c>
      <c r="I20" s="39">
        <f t="shared" si="1"/>
        <v>103058.82352941176</v>
      </c>
      <c r="J20" s="39">
        <f t="shared" si="0"/>
        <v>121609.41176470587</v>
      </c>
      <c r="K20" s="17"/>
    </row>
    <row r="21" spans="1:11">
      <c r="A21" s="14">
        <v>15</v>
      </c>
      <c r="B21" s="15" t="s">
        <v>13</v>
      </c>
      <c r="C21" s="16"/>
      <c r="D21" s="23" t="s">
        <v>14</v>
      </c>
      <c r="E21" s="15" t="s">
        <v>30</v>
      </c>
      <c r="F21" s="15" t="s">
        <v>16</v>
      </c>
      <c r="G21" s="35">
        <v>200</v>
      </c>
      <c r="H21" s="39">
        <v>85.882352941176464</v>
      </c>
      <c r="I21" s="39">
        <f t="shared" si="1"/>
        <v>17176.470588235294</v>
      </c>
      <c r="J21" s="39">
        <f t="shared" si="0"/>
        <v>20268.235294117647</v>
      </c>
      <c r="K21" s="17"/>
    </row>
    <row r="22" spans="1:11">
      <c r="A22" s="14">
        <v>16</v>
      </c>
      <c r="B22" s="15" t="s">
        <v>13</v>
      </c>
      <c r="C22" s="16"/>
      <c r="D22" s="23" t="s">
        <v>14</v>
      </c>
      <c r="E22" s="15" t="s">
        <v>31</v>
      </c>
      <c r="F22" s="15" t="s">
        <v>16</v>
      </c>
      <c r="G22" s="35">
        <v>200</v>
      </c>
      <c r="H22" s="40">
        <v>83.84</v>
      </c>
      <c r="I22" s="39">
        <f t="shared" si="1"/>
        <v>16768</v>
      </c>
      <c r="J22" s="39">
        <f t="shared" si="0"/>
        <v>19786.239999999998</v>
      </c>
      <c r="K22" s="17"/>
    </row>
    <row r="23" spans="1:11">
      <c r="A23" s="14">
        <v>17</v>
      </c>
      <c r="B23" s="15" t="s">
        <v>13</v>
      </c>
      <c r="C23" s="16"/>
      <c r="D23" s="23" t="s">
        <v>14</v>
      </c>
      <c r="E23" s="15" t="s">
        <v>32</v>
      </c>
      <c r="F23" s="15" t="s">
        <v>16</v>
      </c>
      <c r="G23" s="35">
        <v>300</v>
      </c>
      <c r="H23" s="39">
        <v>80.078431372549019</v>
      </c>
      <c r="I23" s="39">
        <f t="shared" si="1"/>
        <v>24023.529411764706</v>
      </c>
      <c r="J23" s="39">
        <f t="shared" si="0"/>
        <v>28347.764705882353</v>
      </c>
      <c r="K23" s="17"/>
    </row>
    <row r="24" spans="1:11">
      <c r="A24" s="14">
        <v>18</v>
      </c>
      <c r="B24" s="19" t="s">
        <v>13</v>
      </c>
      <c r="C24" s="20"/>
      <c r="D24" s="29" t="s">
        <v>14</v>
      </c>
      <c r="E24" s="19" t="s">
        <v>33</v>
      </c>
      <c r="F24" s="19" t="s">
        <v>16</v>
      </c>
      <c r="G24" s="37">
        <v>100</v>
      </c>
      <c r="H24" s="41">
        <v>80.046400000000006</v>
      </c>
      <c r="I24" s="39">
        <f t="shared" si="1"/>
        <v>8004.64</v>
      </c>
      <c r="J24" s="39">
        <f t="shared" si="0"/>
        <v>9445.4752000000008</v>
      </c>
      <c r="K24" s="22"/>
    </row>
    <row r="25" spans="1:11">
      <c r="A25" s="14">
        <v>19</v>
      </c>
      <c r="B25" s="15" t="s">
        <v>13</v>
      </c>
      <c r="C25" s="16"/>
      <c r="D25" s="23" t="s">
        <v>14</v>
      </c>
      <c r="E25" s="15" t="s">
        <v>34</v>
      </c>
      <c r="F25" s="15" t="s">
        <v>16</v>
      </c>
      <c r="G25" s="35">
        <v>50</v>
      </c>
      <c r="H25" s="39">
        <v>43.235294117647058</v>
      </c>
      <c r="I25" s="39">
        <f t="shared" si="1"/>
        <v>2161.7647058823527</v>
      </c>
      <c r="J25" s="39">
        <f t="shared" si="0"/>
        <v>2550.8823529411761</v>
      </c>
      <c r="K25" s="17"/>
    </row>
    <row r="26" spans="1:11">
      <c r="A26" s="14">
        <v>20</v>
      </c>
      <c r="B26" s="15" t="s">
        <v>13</v>
      </c>
      <c r="C26" s="16"/>
      <c r="D26" s="23" t="s">
        <v>14</v>
      </c>
      <c r="E26" s="15" t="s">
        <v>35</v>
      </c>
      <c r="F26" s="15" t="s">
        <v>16</v>
      </c>
      <c r="G26" s="35">
        <v>50</v>
      </c>
      <c r="H26" s="39">
        <v>83.843137254901961</v>
      </c>
      <c r="I26" s="39">
        <f t="shared" si="1"/>
        <v>4192.1568627450979</v>
      </c>
      <c r="J26" s="39">
        <f t="shared" si="0"/>
        <v>4946.745098039215</v>
      </c>
      <c r="K26" s="17"/>
    </row>
    <row r="27" spans="1:11">
      <c r="A27" s="14">
        <v>21</v>
      </c>
      <c r="B27" s="15" t="s">
        <v>13</v>
      </c>
      <c r="C27" s="16"/>
      <c r="D27" s="23" t="s">
        <v>14</v>
      </c>
      <c r="E27" s="15" t="s">
        <v>36</v>
      </c>
      <c r="F27" s="15" t="s">
        <v>16</v>
      </c>
      <c r="G27" s="35">
        <v>50</v>
      </c>
      <c r="H27" s="42">
        <v>81.8</v>
      </c>
      <c r="I27" s="39">
        <f t="shared" si="1"/>
        <v>4090</v>
      </c>
      <c r="J27" s="39">
        <f t="shared" si="0"/>
        <v>4826.2</v>
      </c>
      <c r="K27" s="17"/>
    </row>
    <row r="28" spans="1:11">
      <c r="A28" s="14">
        <v>22</v>
      </c>
      <c r="B28" s="15" t="s">
        <v>13</v>
      </c>
      <c r="C28" s="16"/>
      <c r="D28" s="23" t="s">
        <v>14</v>
      </c>
      <c r="E28" s="15" t="s">
        <v>37</v>
      </c>
      <c r="F28" s="15" t="s">
        <v>16</v>
      </c>
      <c r="G28" s="35">
        <v>50</v>
      </c>
      <c r="H28" s="42">
        <v>81.8</v>
      </c>
      <c r="I28" s="39">
        <f t="shared" si="1"/>
        <v>4090</v>
      </c>
      <c r="J28" s="39">
        <f t="shared" si="0"/>
        <v>4826.2</v>
      </c>
      <c r="K28" s="17"/>
    </row>
    <row r="29" spans="1:11">
      <c r="A29" s="14">
        <v>23</v>
      </c>
      <c r="B29" s="15" t="s">
        <v>13</v>
      </c>
      <c r="C29" s="16"/>
      <c r="D29" s="23" t="s">
        <v>14</v>
      </c>
      <c r="E29" s="15" t="s">
        <v>38</v>
      </c>
      <c r="F29" s="15" t="s">
        <v>16</v>
      </c>
      <c r="G29" s="35">
        <v>400</v>
      </c>
      <c r="H29" s="40">
        <v>77.8</v>
      </c>
      <c r="I29" s="39">
        <f t="shared" si="1"/>
        <v>31120</v>
      </c>
      <c r="J29" s="39">
        <f t="shared" si="0"/>
        <v>36721.599999999999</v>
      </c>
      <c r="K29" s="17"/>
    </row>
    <row r="30" spans="1:11">
      <c r="A30" s="14">
        <v>24</v>
      </c>
      <c r="B30" s="15" t="s">
        <v>13</v>
      </c>
      <c r="C30" s="16"/>
      <c r="D30" s="23" t="s">
        <v>14</v>
      </c>
      <c r="E30" s="15" t="s">
        <v>39</v>
      </c>
      <c r="F30" s="15" t="s">
        <v>16</v>
      </c>
      <c r="G30" s="35">
        <v>500</v>
      </c>
      <c r="H30" s="39">
        <v>79.411764705882348</v>
      </c>
      <c r="I30" s="39">
        <f t="shared" si="1"/>
        <v>39705.882352941175</v>
      </c>
      <c r="J30" s="39">
        <f t="shared" si="0"/>
        <v>46852.941176470587</v>
      </c>
      <c r="K30" s="17"/>
    </row>
    <row r="31" spans="1:11">
      <c r="A31" s="14">
        <v>25</v>
      </c>
      <c r="B31" s="15" t="s">
        <v>13</v>
      </c>
      <c r="C31" s="16"/>
      <c r="D31" s="23" t="s">
        <v>14</v>
      </c>
      <c r="E31" s="15" t="s">
        <v>40</v>
      </c>
      <c r="F31" s="15" t="s">
        <v>16</v>
      </c>
      <c r="G31" s="35">
        <v>1500</v>
      </c>
      <c r="H31" s="39">
        <v>79.38</v>
      </c>
      <c r="I31" s="39">
        <f t="shared" si="1"/>
        <v>119070</v>
      </c>
      <c r="J31" s="39">
        <f t="shared" si="0"/>
        <v>140502.6</v>
      </c>
      <c r="K31" s="17"/>
    </row>
    <row r="32" spans="1:11">
      <c r="A32" s="14">
        <v>26</v>
      </c>
      <c r="B32" s="15" t="s">
        <v>13</v>
      </c>
      <c r="C32" s="16"/>
      <c r="D32" s="23" t="s">
        <v>14</v>
      </c>
      <c r="E32" s="15" t="s">
        <v>41</v>
      </c>
      <c r="F32" s="15" t="s">
        <v>16</v>
      </c>
      <c r="G32" s="35">
        <v>500</v>
      </c>
      <c r="H32" s="39">
        <v>79.38</v>
      </c>
      <c r="I32" s="39">
        <f t="shared" si="1"/>
        <v>39690</v>
      </c>
      <c r="J32" s="39">
        <f t="shared" si="0"/>
        <v>46834.2</v>
      </c>
      <c r="K32" s="17"/>
    </row>
    <row r="33" spans="1:11" ht="30">
      <c r="A33" s="14">
        <v>27</v>
      </c>
      <c r="B33" s="23" t="s">
        <v>42</v>
      </c>
      <c r="C33" s="16"/>
      <c r="D33" s="23" t="s">
        <v>43</v>
      </c>
      <c r="E33" s="15" t="s">
        <v>41</v>
      </c>
      <c r="F33" s="15" t="s">
        <v>16</v>
      </c>
      <c r="G33" s="35">
        <v>500</v>
      </c>
      <c r="H33" s="43">
        <v>90.09</v>
      </c>
      <c r="I33" s="39">
        <f t="shared" si="1"/>
        <v>45045</v>
      </c>
      <c r="J33" s="39">
        <f t="shared" si="0"/>
        <v>53153.1</v>
      </c>
      <c r="K33" s="17"/>
    </row>
    <row r="34" spans="1:11">
      <c r="A34" s="14">
        <v>28</v>
      </c>
      <c r="B34" s="15" t="s">
        <v>13</v>
      </c>
      <c r="C34" s="16"/>
      <c r="D34" s="23" t="s">
        <v>14</v>
      </c>
      <c r="E34" s="15" t="s">
        <v>44</v>
      </c>
      <c r="F34" s="15" t="s">
        <v>16</v>
      </c>
      <c r="G34" s="35">
        <v>1500</v>
      </c>
      <c r="H34" s="39">
        <v>76.244</v>
      </c>
      <c r="I34" s="39">
        <f t="shared" si="1"/>
        <v>114366</v>
      </c>
      <c r="J34" s="39">
        <f t="shared" si="0"/>
        <v>134951.88</v>
      </c>
      <c r="K34" s="17"/>
    </row>
    <row r="35" spans="1:11">
      <c r="A35" s="14">
        <v>29</v>
      </c>
      <c r="B35" s="15" t="s">
        <v>13</v>
      </c>
      <c r="C35" s="16"/>
      <c r="D35" s="23" t="s">
        <v>14</v>
      </c>
      <c r="E35" s="15" t="s">
        <v>45</v>
      </c>
      <c r="F35" s="15" t="s">
        <v>16</v>
      </c>
      <c r="G35" s="35">
        <v>1200</v>
      </c>
      <c r="H35" s="39">
        <v>79.38</v>
      </c>
      <c r="I35" s="39">
        <f t="shared" si="1"/>
        <v>95256</v>
      </c>
      <c r="J35" s="39">
        <f t="shared" si="0"/>
        <v>112402.07999999999</v>
      </c>
      <c r="K35" s="17"/>
    </row>
    <row r="36" spans="1:11">
      <c r="A36" s="14">
        <v>30</v>
      </c>
      <c r="B36" s="15" t="s">
        <v>13</v>
      </c>
      <c r="C36" s="16"/>
      <c r="D36" s="23" t="s">
        <v>14</v>
      </c>
      <c r="E36" s="15" t="s">
        <v>46</v>
      </c>
      <c r="F36" s="15" t="s">
        <v>16</v>
      </c>
      <c r="G36" s="35">
        <v>100</v>
      </c>
      <c r="H36" s="44">
        <v>52.78</v>
      </c>
      <c r="I36" s="39">
        <f t="shared" si="1"/>
        <v>5278</v>
      </c>
      <c r="J36" s="39">
        <f t="shared" si="0"/>
        <v>6228.04</v>
      </c>
      <c r="K36" s="17"/>
    </row>
    <row r="37" spans="1:11">
      <c r="A37" s="14">
        <v>31</v>
      </c>
      <c r="B37" s="15" t="s">
        <v>13</v>
      </c>
      <c r="C37" s="16"/>
      <c r="D37" s="23" t="s">
        <v>14</v>
      </c>
      <c r="E37" s="15" t="s">
        <v>47</v>
      </c>
      <c r="F37" s="15" t="s">
        <v>16</v>
      </c>
      <c r="G37" s="35">
        <v>400</v>
      </c>
      <c r="H37" s="39">
        <v>76.44</v>
      </c>
      <c r="I37" s="39">
        <f t="shared" si="1"/>
        <v>30576</v>
      </c>
      <c r="J37" s="39">
        <f t="shared" si="0"/>
        <v>36079.68</v>
      </c>
      <c r="K37" s="17"/>
    </row>
    <row r="38" spans="1:11">
      <c r="A38" s="14">
        <v>32</v>
      </c>
      <c r="B38" s="15" t="s">
        <v>13</v>
      </c>
      <c r="C38" s="16"/>
      <c r="D38" s="23" t="s">
        <v>14</v>
      </c>
      <c r="E38" s="15" t="s">
        <v>48</v>
      </c>
      <c r="F38" s="15" t="s">
        <v>16</v>
      </c>
      <c r="G38" s="35">
        <v>200</v>
      </c>
      <c r="H38" s="39">
        <v>76.44</v>
      </c>
      <c r="I38" s="39">
        <f t="shared" si="1"/>
        <v>15288</v>
      </c>
      <c r="J38" s="39">
        <f t="shared" si="0"/>
        <v>18039.84</v>
      </c>
      <c r="K38" s="17"/>
    </row>
    <row r="39" spans="1:11">
      <c r="A39" s="14">
        <v>33</v>
      </c>
      <c r="B39" s="15" t="s">
        <v>13</v>
      </c>
      <c r="C39" s="16"/>
      <c r="D39" s="23" t="s">
        <v>14</v>
      </c>
      <c r="E39" s="15" t="s">
        <v>49</v>
      </c>
      <c r="F39" s="15" t="s">
        <v>16</v>
      </c>
      <c r="G39" s="35">
        <v>50</v>
      </c>
      <c r="H39" s="39">
        <v>76.44</v>
      </c>
      <c r="I39" s="39">
        <f t="shared" si="1"/>
        <v>3822</v>
      </c>
      <c r="J39" s="39">
        <f t="shared" si="0"/>
        <v>4509.96</v>
      </c>
      <c r="K39" s="17"/>
    </row>
    <row r="40" spans="1:11">
      <c r="A40" s="14">
        <v>34</v>
      </c>
      <c r="B40" s="15" t="s">
        <v>13</v>
      </c>
      <c r="C40" s="16"/>
      <c r="D40" s="23" t="s">
        <v>14</v>
      </c>
      <c r="E40" s="15" t="s">
        <v>50</v>
      </c>
      <c r="F40" s="15" t="s">
        <v>16</v>
      </c>
      <c r="G40" s="35">
        <v>200</v>
      </c>
      <c r="H40" s="39">
        <v>76.44</v>
      </c>
      <c r="I40" s="39">
        <f t="shared" si="1"/>
        <v>15288</v>
      </c>
      <c r="J40" s="39">
        <f t="shared" si="0"/>
        <v>18039.84</v>
      </c>
      <c r="K40" s="17"/>
    </row>
    <row r="41" spans="1:11">
      <c r="A41" s="14">
        <v>35</v>
      </c>
      <c r="B41" s="15" t="s">
        <v>13</v>
      </c>
      <c r="C41" s="16"/>
      <c r="D41" s="23" t="s">
        <v>14</v>
      </c>
      <c r="E41" s="15" t="s">
        <v>51</v>
      </c>
      <c r="F41" s="15" t="s">
        <v>16</v>
      </c>
      <c r="G41" s="35">
        <v>50</v>
      </c>
      <c r="H41" s="39">
        <v>69.080199999999991</v>
      </c>
      <c r="I41" s="39">
        <f t="shared" si="1"/>
        <v>3454.0099999999993</v>
      </c>
      <c r="J41" s="39">
        <f t="shared" si="0"/>
        <v>4075.7317999999991</v>
      </c>
      <c r="K41" s="17"/>
    </row>
    <row r="42" spans="1:11">
      <c r="A42" s="14">
        <v>36</v>
      </c>
      <c r="B42" s="15" t="s">
        <v>13</v>
      </c>
      <c r="C42" s="16"/>
      <c r="D42" s="23" t="s">
        <v>14</v>
      </c>
      <c r="E42" s="15" t="s">
        <v>52</v>
      </c>
      <c r="F42" s="15" t="s">
        <v>16</v>
      </c>
      <c r="G42" s="35">
        <v>125</v>
      </c>
      <c r="H42" s="39">
        <v>77.42</v>
      </c>
      <c r="I42" s="39">
        <f t="shared" si="1"/>
        <v>9677.5</v>
      </c>
      <c r="J42" s="39">
        <f t="shared" si="0"/>
        <v>11419.449999999999</v>
      </c>
      <c r="K42" s="17"/>
    </row>
    <row r="43" spans="1:11">
      <c r="A43" s="14">
        <v>37</v>
      </c>
      <c r="B43" s="15" t="s">
        <v>13</v>
      </c>
      <c r="C43" s="16"/>
      <c r="D43" s="23" t="s">
        <v>14</v>
      </c>
      <c r="E43" s="15" t="s">
        <v>53</v>
      </c>
      <c r="F43" s="15" t="s">
        <v>16</v>
      </c>
      <c r="G43" s="35">
        <v>50</v>
      </c>
      <c r="H43" s="39">
        <v>77.42</v>
      </c>
      <c r="I43" s="39">
        <f t="shared" si="1"/>
        <v>3871</v>
      </c>
      <c r="J43" s="39">
        <f t="shared" si="0"/>
        <v>4567.78</v>
      </c>
      <c r="K43" s="17"/>
    </row>
    <row r="44" spans="1:11">
      <c r="A44" s="14">
        <v>38</v>
      </c>
      <c r="B44" s="15" t="s">
        <v>13</v>
      </c>
      <c r="C44" s="16"/>
      <c r="D44" s="23" t="s">
        <v>14</v>
      </c>
      <c r="E44" s="15" t="s">
        <v>54</v>
      </c>
      <c r="F44" s="15" t="s">
        <v>16</v>
      </c>
      <c r="G44" s="35">
        <v>2500</v>
      </c>
      <c r="H44" s="39">
        <v>77.42</v>
      </c>
      <c r="I44" s="39">
        <f t="shared" si="1"/>
        <v>193550</v>
      </c>
      <c r="J44" s="39">
        <f t="shared" si="0"/>
        <v>228389</v>
      </c>
      <c r="K44" s="17"/>
    </row>
    <row r="45" spans="1:11">
      <c r="A45" s="14">
        <v>39</v>
      </c>
      <c r="B45" s="15" t="s">
        <v>13</v>
      </c>
      <c r="C45" s="16"/>
      <c r="D45" s="23" t="s">
        <v>14</v>
      </c>
      <c r="E45" s="15" t="s">
        <v>55</v>
      </c>
      <c r="F45" s="15" t="s">
        <v>16</v>
      </c>
      <c r="G45" s="35">
        <v>600</v>
      </c>
      <c r="H45" s="39">
        <v>77.42</v>
      </c>
      <c r="I45" s="39">
        <f t="shared" si="1"/>
        <v>46452</v>
      </c>
      <c r="J45" s="39">
        <f t="shared" si="0"/>
        <v>54813.36</v>
      </c>
      <c r="K45" s="17"/>
    </row>
    <row r="46" spans="1:11">
      <c r="A46" s="14">
        <v>40</v>
      </c>
      <c r="B46" s="15" t="s">
        <v>13</v>
      </c>
      <c r="C46" s="16"/>
      <c r="D46" s="23" t="s">
        <v>14</v>
      </c>
      <c r="E46" s="15" t="s">
        <v>56</v>
      </c>
      <c r="F46" s="15" t="s">
        <v>16</v>
      </c>
      <c r="G46" s="35">
        <v>500</v>
      </c>
      <c r="H46" s="39">
        <v>77.42</v>
      </c>
      <c r="I46" s="39">
        <f t="shared" si="1"/>
        <v>38710</v>
      </c>
      <c r="J46" s="39">
        <f t="shared" si="0"/>
        <v>45677.799999999996</v>
      </c>
      <c r="K46" s="17"/>
    </row>
    <row r="47" spans="1:11">
      <c r="A47" s="14">
        <v>41</v>
      </c>
      <c r="B47" s="19" t="s">
        <v>13</v>
      </c>
      <c r="C47" s="24"/>
      <c r="D47" s="29" t="s">
        <v>14</v>
      </c>
      <c r="E47" s="19" t="s">
        <v>57</v>
      </c>
      <c r="F47" s="19" t="s">
        <v>16</v>
      </c>
      <c r="G47" s="37">
        <v>50</v>
      </c>
      <c r="H47" s="45">
        <v>76.44</v>
      </c>
      <c r="I47" s="39">
        <f t="shared" si="1"/>
        <v>3822</v>
      </c>
      <c r="J47" s="39">
        <f t="shared" si="0"/>
        <v>4509.96</v>
      </c>
      <c r="K47" s="25"/>
    </row>
    <row r="48" spans="1:11">
      <c r="A48" s="14">
        <v>42</v>
      </c>
      <c r="B48" s="15" t="s">
        <v>13</v>
      </c>
      <c r="C48" s="16"/>
      <c r="D48" s="23" t="s">
        <v>14</v>
      </c>
      <c r="E48" s="15" t="s">
        <v>58</v>
      </c>
      <c r="F48" s="15" t="s">
        <v>16</v>
      </c>
      <c r="G48" s="35">
        <v>5000</v>
      </c>
      <c r="H48" s="39">
        <v>76.44</v>
      </c>
      <c r="I48" s="39">
        <f t="shared" si="1"/>
        <v>382200</v>
      </c>
      <c r="J48" s="39">
        <f t="shared" si="0"/>
        <v>450996</v>
      </c>
      <c r="K48" s="17"/>
    </row>
    <row r="49" spans="1:11">
      <c r="A49" s="14">
        <v>43</v>
      </c>
      <c r="B49" s="15" t="s">
        <v>13</v>
      </c>
      <c r="C49" s="16"/>
      <c r="D49" s="23" t="s">
        <v>14</v>
      </c>
      <c r="E49" s="15" t="s">
        <v>59</v>
      </c>
      <c r="F49" s="15" t="s">
        <v>16</v>
      </c>
      <c r="G49" s="35">
        <v>200</v>
      </c>
      <c r="H49" s="39">
        <v>76.44</v>
      </c>
      <c r="I49" s="39">
        <f t="shared" si="1"/>
        <v>15288</v>
      </c>
      <c r="J49" s="39">
        <f t="shared" si="0"/>
        <v>18039.84</v>
      </c>
      <c r="K49" s="17"/>
    </row>
    <row r="50" spans="1:11">
      <c r="A50" s="14">
        <v>44</v>
      </c>
      <c r="B50" s="15" t="s">
        <v>13</v>
      </c>
      <c r="C50" s="16"/>
      <c r="D50" s="23" t="s">
        <v>14</v>
      </c>
      <c r="E50" s="15" t="s">
        <v>60</v>
      </c>
      <c r="F50" s="15" t="s">
        <v>16</v>
      </c>
      <c r="G50" s="35">
        <v>300</v>
      </c>
      <c r="H50" s="40">
        <v>78</v>
      </c>
      <c r="I50" s="39">
        <f t="shared" si="1"/>
        <v>23400</v>
      </c>
      <c r="J50" s="39">
        <f t="shared" si="0"/>
        <v>27612</v>
      </c>
      <c r="K50" s="17"/>
    </row>
    <row r="51" spans="1:11">
      <c r="A51" s="14">
        <v>45</v>
      </c>
      <c r="B51" s="15" t="s">
        <v>13</v>
      </c>
      <c r="C51" s="16"/>
      <c r="D51" s="23" t="s">
        <v>14</v>
      </c>
      <c r="E51" s="15" t="s">
        <v>61</v>
      </c>
      <c r="F51" s="15" t="s">
        <v>16</v>
      </c>
      <c r="G51" s="35">
        <v>50</v>
      </c>
      <c r="H51" s="39">
        <v>76.44</v>
      </c>
      <c r="I51" s="39">
        <f t="shared" si="1"/>
        <v>3822</v>
      </c>
      <c r="J51" s="39">
        <f t="shared" si="0"/>
        <v>4509.96</v>
      </c>
      <c r="K51" s="17"/>
    </row>
    <row r="52" spans="1:11">
      <c r="A52" s="14">
        <v>46</v>
      </c>
      <c r="B52" s="15" t="s">
        <v>13</v>
      </c>
      <c r="C52" s="16"/>
      <c r="D52" s="23" t="s">
        <v>14</v>
      </c>
      <c r="E52" s="15" t="s">
        <v>62</v>
      </c>
      <c r="F52" s="15" t="s">
        <v>16</v>
      </c>
      <c r="G52" s="35">
        <v>300</v>
      </c>
      <c r="H52" s="39">
        <v>61.171599999999998</v>
      </c>
      <c r="I52" s="39">
        <f t="shared" si="1"/>
        <v>18351.48</v>
      </c>
      <c r="J52" s="39">
        <f t="shared" si="0"/>
        <v>21654.7464</v>
      </c>
      <c r="K52" s="17"/>
    </row>
    <row r="53" spans="1:11">
      <c r="A53" s="14">
        <v>47</v>
      </c>
      <c r="B53" s="15" t="s">
        <v>13</v>
      </c>
      <c r="C53" s="16"/>
      <c r="D53" s="23" t="s">
        <v>14</v>
      </c>
      <c r="E53" s="15" t="s">
        <v>63</v>
      </c>
      <c r="F53" s="15" t="s">
        <v>16</v>
      </c>
      <c r="G53" s="35">
        <v>900</v>
      </c>
      <c r="H53" s="39">
        <v>61.171599999999998</v>
      </c>
      <c r="I53" s="39">
        <f t="shared" si="1"/>
        <v>55054.439999999995</v>
      </c>
      <c r="J53" s="39">
        <f t="shared" si="0"/>
        <v>64964.239199999989</v>
      </c>
      <c r="K53" s="17"/>
    </row>
    <row r="54" spans="1:11">
      <c r="A54" s="14">
        <v>48</v>
      </c>
      <c r="B54" s="15" t="s">
        <v>13</v>
      </c>
      <c r="C54" s="16"/>
      <c r="D54" s="23" t="s">
        <v>14</v>
      </c>
      <c r="E54" s="15" t="s">
        <v>64</v>
      </c>
      <c r="F54" s="15" t="s">
        <v>16</v>
      </c>
      <c r="G54" s="35">
        <v>500</v>
      </c>
      <c r="H54" s="40">
        <v>62.42</v>
      </c>
      <c r="I54" s="39">
        <f t="shared" si="1"/>
        <v>31210</v>
      </c>
      <c r="J54" s="39">
        <f t="shared" si="0"/>
        <v>36827.799999999996</v>
      </c>
      <c r="K54" s="17"/>
    </row>
    <row r="55" spans="1:11">
      <c r="A55" s="14">
        <v>49</v>
      </c>
      <c r="B55" s="15" t="s">
        <v>13</v>
      </c>
      <c r="C55" s="16"/>
      <c r="D55" s="23" t="s">
        <v>14</v>
      </c>
      <c r="E55" s="15" t="s">
        <v>65</v>
      </c>
      <c r="F55" s="15" t="s">
        <v>16</v>
      </c>
      <c r="G55" s="35">
        <v>300</v>
      </c>
      <c r="H55" s="39">
        <v>59.975999999999999</v>
      </c>
      <c r="I55" s="39">
        <f t="shared" si="1"/>
        <v>17992.8</v>
      </c>
      <c r="J55" s="39">
        <f t="shared" si="0"/>
        <v>21231.503999999997</v>
      </c>
      <c r="K55" s="17"/>
    </row>
    <row r="56" spans="1:11">
      <c r="A56" s="14">
        <v>50</v>
      </c>
      <c r="B56" s="15" t="s">
        <v>13</v>
      </c>
      <c r="C56" s="16"/>
      <c r="D56" s="23" t="s">
        <v>14</v>
      </c>
      <c r="E56" s="15" t="s">
        <v>66</v>
      </c>
      <c r="F56" s="15" t="s">
        <v>16</v>
      </c>
      <c r="G56" s="35">
        <v>150</v>
      </c>
      <c r="H56" s="39">
        <v>59.975999999999999</v>
      </c>
      <c r="I56" s="39">
        <f t="shared" si="1"/>
        <v>8996.4</v>
      </c>
      <c r="J56" s="39">
        <f t="shared" si="0"/>
        <v>10615.751999999999</v>
      </c>
      <c r="K56" s="17"/>
    </row>
    <row r="57" spans="1:11">
      <c r="A57" s="14">
        <v>51</v>
      </c>
      <c r="B57" s="15" t="s">
        <v>13</v>
      </c>
      <c r="C57" s="16"/>
      <c r="D57" s="23" t="s">
        <v>14</v>
      </c>
      <c r="E57" s="15" t="s">
        <v>67</v>
      </c>
      <c r="F57" s="15" t="s">
        <v>16</v>
      </c>
      <c r="G57" s="35">
        <v>1000</v>
      </c>
      <c r="H57" s="39">
        <v>59.975999999999999</v>
      </c>
      <c r="I57" s="39">
        <f t="shared" si="1"/>
        <v>59976</v>
      </c>
      <c r="J57" s="39">
        <f t="shared" si="0"/>
        <v>70771.679999999993</v>
      </c>
      <c r="K57" s="17"/>
    </row>
    <row r="58" spans="1:11">
      <c r="A58" s="14">
        <v>52</v>
      </c>
      <c r="B58" s="15" t="s">
        <v>13</v>
      </c>
      <c r="C58" s="16"/>
      <c r="D58" s="23" t="s">
        <v>14</v>
      </c>
      <c r="E58" s="15" t="s">
        <v>68</v>
      </c>
      <c r="F58" s="15" t="s">
        <v>16</v>
      </c>
      <c r="G58" s="35">
        <v>50</v>
      </c>
      <c r="H58" s="39">
        <v>59.975999999999999</v>
      </c>
      <c r="I58" s="39">
        <f t="shared" si="1"/>
        <v>2998.8</v>
      </c>
      <c r="J58" s="39">
        <f t="shared" si="0"/>
        <v>3538.5839999999998</v>
      </c>
      <c r="K58" s="17"/>
    </row>
    <row r="59" spans="1:11">
      <c r="A59" s="14">
        <v>53</v>
      </c>
      <c r="B59" s="19" t="s">
        <v>13</v>
      </c>
      <c r="C59" s="24"/>
      <c r="D59" s="29" t="s">
        <v>14</v>
      </c>
      <c r="E59" s="19" t="s">
        <v>69</v>
      </c>
      <c r="F59" s="19" t="s">
        <v>16</v>
      </c>
      <c r="G59" s="37">
        <v>6000</v>
      </c>
      <c r="H59" s="46">
        <v>59.975999999999999</v>
      </c>
      <c r="I59" s="39">
        <f t="shared" si="1"/>
        <v>359856</v>
      </c>
      <c r="J59" s="39">
        <f t="shared" si="0"/>
        <v>424630.07999999996</v>
      </c>
      <c r="K59" s="25"/>
    </row>
    <row r="60" spans="1:11">
      <c r="A60" s="14">
        <v>54</v>
      </c>
      <c r="B60" s="15" t="s">
        <v>13</v>
      </c>
      <c r="C60" s="16"/>
      <c r="D60" s="23" t="s">
        <v>14</v>
      </c>
      <c r="E60" s="15" t="s">
        <v>70</v>
      </c>
      <c r="F60" s="15" t="s">
        <v>16</v>
      </c>
      <c r="G60" s="35">
        <v>75</v>
      </c>
      <c r="H60" s="39">
        <v>59.975999999999999</v>
      </c>
      <c r="I60" s="39">
        <f t="shared" si="1"/>
        <v>4498.2</v>
      </c>
      <c r="J60" s="39">
        <f t="shared" si="0"/>
        <v>5307.8759999999993</v>
      </c>
      <c r="K60" s="17"/>
    </row>
    <row r="61" spans="1:11">
      <c r="A61" s="14">
        <v>55</v>
      </c>
      <c r="B61" s="15" t="s">
        <v>13</v>
      </c>
      <c r="C61" s="16"/>
      <c r="D61" s="23" t="s">
        <v>14</v>
      </c>
      <c r="E61" s="15" t="s">
        <v>71</v>
      </c>
      <c r="F61" s="15" t="s">
        <v>16</v>
      </c>
      <c r="G61" s="35">
        <v>300</v>
      </c>
      <c r="H61" s="39">
        <v>66.767399999999995</v>
      </c>
      <c r="I61" s="39">
        <f t="shared" si="1"/>
        <v>20030.219999999998</v>
      </c>
      <c r="J61" s="39">
        <f t="shared" si="0"/>
        <v>23635.659599999995</v>
      </c>
      <c r="K61" s="17"/>
    </row>
    <row r="62" spans="1:11">
      <c r="A62" s="14">
        <v>56</v>
      </c>
      <c r="B62" s="15" t="s">
        <v>13</v>
      </c>
      <c r="C62" s="26"/>
      <c r="D62" s="23" t="s">
        <v>14</v>
      </c>
      <c r="E62" s="15" t="s">
        <v>72</v>
      </c>
      <c r="F62" s="15" t="s">
        <v>16</v>
      </c>
      <c r="G62" s="35">
        <v>150</v>
      </c>
      <c r="H62" s="47">
        <v>62.5</v>
      </c>
      <c r="I62" s="39">
        <f t="shared" si="1"/>
        <v>9375</v>
      </c>
      <c r="J62" s="39">
        <f t="shared" si="0"/>
        <v>11062.5</v>
      </c>
      <c r="K62" s="27"/>
    </row>
    <row r="63" spans="1:11">
      <c r="A63" s="14">
        <v>57</v>
      </c>
      <c r="B63" s="15" t="s">
        <v>13</v>
      </c>
      <c r="C63" s="16"/>
      <c r="D63" s="23" t="s">
        <v>14</v>
      </c>
      <c r="E63" s="15" t="s">
        <v>73</v>
      </c>
      <c r="F63" s="15" t="s">
        <v>16</v>
      </c>
      <c r="G63" s="35">
        <v>1200</v>
      </c>
      <c r="H63" s="40">
        <v>68.14</v>
      </c>
      <c r="I63" s="39">
        <f t="shared" si="1"/>
        <v>81768</v>
      </c>
      <c r="J63" s="39">
        <f t="shared" si="0"/>
        <v>96486.239999999991</v>
      </c>
      <c r="K63" s="17"/>
    </row>
    <row r="64" spans="1:11">
      <c r="A64" s="14">
        <v>58</v>
      </c>
      <c r="B64" s="15" t="s">
        <v>13</v>
      </c>
      <c r="C64" s="16"/>
      <c r="D64" s="23" t="s">
        <v>14</v>
      </c>
      <c r="E64" s="15" t="s">
        <v>74</v>
      </c>
      <c r="F64" s="15" t="s">
        <v>16</v>
      </c>
      <c r="G64" s="35">
        <v>8000</v>
      </c>
      <c r="H64" s="39">
        <v>69.775999999999996</v>
      </c>
      <c r="I64" s="39">
        <f t="shared" si="1"/>
        <v>558208</v>
      </c>
      <c r="J64" s="39">
        <f t="shared" si="0"/>
        <v>658685.43999999994</v>
      </c>
      <c r="K64" s="17"/>
    </row>
    <row r="65" spans="1:11">
      <c r="A65" s="14">
        <v>59</v>
      </c>
      <c r="B65" s="15" t="s">
        <v>13</v>
      </c>
      <c r="C65" s="16"/>
      <c r="D65" s="23" t="s">
        <v>14</v>
      </c>
      <c r="E65" s="15" t="s">
        <v>75</v>
      </c>
      <c r="F65" s="15" t="s">
        <v>16</v>
      </c>
      <c r="G65" s="35">
        <v>75</v>
      </c>
      <c r="H65" s="39">
        <v>69.775999999999996</v>
      </c>
      <c r="I65" s="39">
        <f t="shared" si="1"/>
        <v>5233.2</v>
      </c>
      <c r="J65" s="39">
        <f t="shared" si="0"/>
        <v>6175.1759999999995</v>
      </c>
      <c r="K65" s="17"/>
    </row>
    <row r="66" spans="1:11">
      <c r="A66" s="14">
        <v>60</v>
      </c>
      <c r="B66" s="15" t="s">
        <v>13</v>
      </c>
      <c r="C66" s="16"/>
      <c r="D66" s="23" t="s">
        <v>14</v>
      </c>
      <c r="E66" s="15" t="s">
        <v>76</v>
      </c>
      <c r="F66" s="15" t="s">
        <v>16</v>
      </c>
      <c r="G66" s="35">
        <v>1500</v>
      </c>
      <c r="H66" s="39">
        <v>66.924199999999999</v>
      </c>
      <c r="I66" s="39">
        <f t="shared" si="1"/>
        <v>100386.3</v>
      </c>
      <c r="J66" s="39">
        <f t="shared" si="0"/>
        <v>118455.834</v>
      </c>
      <c r="K66" s="17"/>
    </row>
    <row r="67" spans="1:11">
      <c r="A67" s="14">
        <v>61</v>
      </c>
      <c r="B67" s="15" t="s">
        <v>13</v>
      </c>
      <c r="C67" s="16"/>
      <c r="D67" s="23" t="s">
        <v>14</v>
      </c>
      <c r="E67" s="15" t="s">
        <v>77</v>
      </c>
      <c r="F67" s="15" t="s">
        <v>16</v>
      </c>
      <c r="G67" s="35">
        <v>16000</v>
      </c>
      <c r="H67" s="39">
        <v>70.021000000000001</v>
      </c>
      <c r="I67" s="39">
        <f t="shared" si="1"/>
        <v>1120336</v>
      </c>
      <c r="J67" s="39">
        <f t="shared" si="0"/>
        <v>1321996.48</v>
      </c>
      <c r="K67" s="17"/>
    </row>
    <row r="68" spans="1:11">
      <c r="A68" s="14">
        <v>62</v>
      </c>
      <c r="B68" s="15" t="s">
        <v>13</v>
      </c>
      <c r="C68" s="16"/>
      <c r="D68" s="23" t="s">
        <v>14</v>
      </c>
      <c r="E68" s="15" t="s">
        <v>78</v>
      </c>
      <c r="F68" s="15" t="s">
        <v>16</v>
      </c>
      <c r="G68" s="35">
        <v>2000</v>
      </c>
      <c r="H68" s="39">
        <v>70.021000000000001</v>
      </c>
      <c r="I68" s="39">
        <f t="shared" si="1"/>
        <v>140042</v>
      </c>
      <c r="J68" s="39">
        <f t="shared" si="0"/>
        <v>165249.56</v>
      </c>
      <c r="K68" s="17"/>
    </row>
    <row r="69" spans="1:11">
      <c r="A69" s="14">
        <v>63</v>
      </c>
      <c r="B69" s="15" t="s">
        <v>79</v>
      </c>
      <c r="C69" s="16"/>
      <c r="D69" s="23" t="s">
        <v>80</v>
      </c>
      <c r="E69" s="15">
        <v>4</v>
      </c>
      <c r="F69" s="15" t="s">
        <v>16</v>
      </c>
      <c r="G69" s="35">
        <v>200</v>
      </c>
      <c r="H69" s="39">
        <v>128.40940000000001</v>
      </c>
      <c r="I69" s="39">
        <f t="shared" si="1"/>
        <v>25681.88</v>
      </c>
      <c r="J69" s="39">
        <f t="shared" si="0"/>
        <v>30304.618399999999</v>
      </c>
      <c r="K69" s="17"/>
    </row>
    <row r="70" spans="1:11">
      <c r="A70" s="14">
        <v>64</v>
      </c>
      <c r="B70" s="15" t="s">
        <v>79</v>
      </c>
      <c r="C70" s="16"/>
      <c r="D70" s="23" t="s">
        <v>80</v>
      </c>
      <c r="E70" s="15">
        <v>5</v>
      </c>
      <c r="F70" s="15" t="s">
        <v>16</v>
      </c>
      <c r="G70" s="35">
        <v>300</v>
      </c>
      <c r="H70" s="39">
        <v>109.11320000000001</v>
      </c>
      <c r="I70" s="39">
        <f t="shared" si="1"/>
        <v>32733.960000000003</v>
      </c>
      <c r="J70" s="39">
        <f t="shared" si="0"/>
        <v>38626.072800000002</v>
      </c>
      <c r="K70" s="17"/>
    </row>
    <row r="71" spans="1:11">
      <c r="A71" s="14">
        <v>65</v>
      </c>
      <c r="B71" s="15" t="s">
        <v>79</v>
      </c>
      <c r="C71" s="16"/>
      <c r="D71" s="23" t="s">
        <v>80</v>
      </c>
      <c r="E71" s="15">
        <v>6</v>
      </c>
      <c r="F71" s="15" t="s">
        <v>16</v>
      </c>
      <c r="G71" s="35">
        <v>1500</v>
      </c>
      <c r="H71" s="39">
        <v>110.66159999999999</v>
      </c>
      <c r="I71" s="39">
        <f t="shared" si="1"/>
        <v>165992.4</v>
      </c>
      <c r="J71" s="39">
        <f t="shared" si="0"/>
        <v>195871.03199999998</v>
      </c>
      <c r="K71" s="17"/>
    </row>
    <row r="72" spans="1:11">
      <c r="A72" s="14">
        <v>66</v>
      </c>
      <c r="B72" s="15" t="s">
        <v>79</v>
      </c>
      <c r="C72" s="16"/>
      <c r="D72" s="23" t="s">
        <v>80</v>
      </c>
      <c r="E72" s="15">
        <v>8</v>
      </c>
      <c r="F72" s="15" t="s">
        <v>16</v>
      </c>
      <c r="G72" s="35">
        <v>2000</v>
      </c>
      <c r="H72" s="39">
        <v>93.874200000000002</v>
      </c>
      <c r="I72" s="39">
        <f t="shared" si="1"/>
        <v>187748.4</v>
      </c>
      <c r="J72" s="39">
        <f t="shared" ref="J72:J135" si="2">H72*G72*1.18</f>
        <v>221543.11199999999</v>
      </c>
      <c r="K72" s="17"/>
    </row>
    <row r="73" spans="1:11">
      <c r="A73" s="14">
        <v>67</v>
      </c>
      <c r="B73" s="15" t="s">
        <v>79</v>
      </c>
      <c r="C73" s="16"/>
      <c r="D73" s="23" t="s">
        <v>80</v>
      </c>
      <c r="E73" s="15">
        <v>10</v>
      </c>
      <c r="F73" s="15" t="s">
        <v>16</v>
      </c>
      <c r="G73" s="35">
        <v>3000</v>
      </c>
      <c r="H73" s="39">
        <v>87.386600000000001</v>
      </c>
      <c r="I73" s="39">
        <f t="shared" ref="I73:I136" si="3">H73*G73</f>
        <v>262159.8</v>
      </c>
      <c r="J73" s="39">
        <f t="shared" si="2"/>
        <v>309348.56399999995</v>
      </c>
      <c r="K73" s="17"/>
    </row>
    <row r="74" spans="1:11">
      <c r="A74" s="14">
        <v>68</v>
      </c>
      <c r="B74" s="15" t="s">
        <v>79</v>
      </c>
      <c r="C74" s="16"/>
      <c r="D74" s="23" t="s">
        <v>80</v>
      </c>
      <c r="E74" s="15">
        <v>12</v>
      </c>
      <c r="F74" s="15" t="s">
        <v>16</v>
      </c>
      <c r="G74" s="35">
        <v>3000</v>
      </c>
      <c r="H74" s="39">
        <v>83.838999999999999</v>
      </c>
      <c r="I74" s="39">
        <f t="shared" si="3"/>
        <v>251517</v>
      </c>
      <c r="J74" s="39">
        <f t="shared" si="2"/>
        <v>296790.06</v>
      </c>
      <c r="K74" s="17"/>
    </row>
    <row r="75" spans="1:11">
      <c r="A75" s="14">
        <v>69</v>
      </c>
      <c r="B75" s="15" t="s">
        <v>79</v>
      </c>
      <c r="C75" s="16"/>
      <c r="D75" s="23" t="s">
        <v>80</v>
      </c>
      <c r="E75" s="15">
        <v>16</v>
      </c>
      <c r="F75" s="15" t="s">
        <v>16</v>
      </c>
      <c r="G75" s="35">
        <v>4000</v>
      </c>
      <c r="H75" s="39">
        <v>78.644999999999996</v>
      </c>
      <c r="I75" s="39">
        <f t="shared" si="3"/>
        <v>314580</v>
      </c>
      <c r="J75" s="39">
        <f t="shared" si="2"/>
        <v>371204.39999999997</v>
      </c>
      <c r="K75" s="17"/>
    </row>
    <row r="76" spans="1:11">
      <c r="A76" s="14">
        <v>70</v>
      </c>
      <c r="B76" s="15" t="s">
        <v>79</v>
      </c>
      <c r="C76" s="16"/>
      <c r="D76" s="23" t="s">
        <v>80</v>
      </c>
      <c r="E76" s="15">
        <v>20</v>
      </c>
      <c r="F76" s="15" t="s">
        <v>16</v>
      </c>
      <c r="G76" s="35">
        <v>700</v>
      </c>
      <c r="H76" s="40">
        <v>88.86</v>
      </c>
      <c r="I76" s="39">
        <f t="shared" si="3"/>
        <v>62202</v>
      </c>
      <c r="J76" s="39">
        <f t="shared" si="2"/>
        <v>73398.36</v>
      </c>
      <c r="K76" s="17"/>
    </row>
    <row r="77" spans="1:11">
      <c r="A77" s="14">
        <v>71</v>
      </c>
      <c r="B77" s="15" t="s">
        <v>79</v>
      </c>
      <c r="C77" s="16"/>
      <c r="D77" s="23" t="s">
        <v>80</v>
      </c>
      <c r="E77" s="15">
        <v>22</v>
      </c>
      <c r="F77" s="15" t="s">
        <v>16</v>
      </c>
      <c r="G77" s="35">
        <v>1000</v>
      </c>
      <c r="H77" s="39">
        <v>93.433199999999999</v>
      </c>
      <c r="I77" s="39">
        <f t="shared" si="3"/>
        <v>93433.2</v>
      </c>
      <c r="J77" s="39">
        <f t="shared" si="2"/>
        <v>110251.17599999999</v>
      </c>
      <c r="K77" s="17"/>
    </row>
    <row r="78" spans="1:11">
      <c r="A78" s="14">
        <v>72</v>
      </c>
      <c r="B78" s="15" t="s">
        <v>79</v>
      </c>
      <c r="C78" s="16"/>
      <c r="D78" s="23" t="s">
        <v>80</v>
      </c>
      <c r="E78" s="15">
        <v>24</v>
      </c>
      <c r="F78" s="15" t="s">
        <v>16</v>
      </c>
      <c r="G78" s="35">
        <v>1500</v>
      </c>
      <c r="H78" s="39">
        <v>88.572399999999988</v>
      </c>
      <c r="I78" s="39">
        <f t="shared" si="3"/>
        <v>132858.59999999998</v>
      </c>
      <c r="J78" s="39">
        <f t="shared" si="2"/>
        <v>156773.14799999996</v>
      </c>
      <c r="K78" s="17"/>
    </row>
    <row r="79" spans="1:11">
      <c r="A79" s="14">
        <v>73</v>
      </c>
      <c r="B79" s="15" t="s">
        <v>79</v>
      </c>
      <c r="C79" s="16"/>
      <c r="D79" s="23" t="s">
        <v>80</v>
      </c>
      <c r="E79" s="15">
        <v>27</v>
      </c>
      <c r="F79" s="15" t="s">
        <v>16</v>
      </c>
      <c r="G79" s="35">
        <v>200</v>
      </c>
      <c r="H79" s="39">
        <v>84.877799999999993</v>
      </c>
      <c r="I79" s="39">
        <f t="shared" si="3"/>
        <v>16975.559999999998</v>
      </c>
      <c r="J79" s="39">
        <f t="shared" si="2"/>
        <v>20031.160799999998</v>
      </c>
      <c r="K79" s="17"/>
    </row>
    <row r="80" spans="1:11">
      <c r="A80" s="14">
        <v>74</v>
      </c>
      <c r="B80" s="15" t="s">
        <v>81</v>
      </c>
      <c r="C80" s="16"/>
      <c r="D80" s="23" t="s">
        <v>82</v>
      </c>
      <c r="E80" s="15">
        <v>20</v>
      </c>
      <c r="F80" s="15" t="s">
        <v>6</v>
      </c>
      <c r="G80" s="35">
        <v>200</v>
      </c>
      <c r="H80" s="42">
        <v>8.2200000000000006</v>
      </c>
      <c r="I80" s="39">
        <f t="shared" si="3"/>
        <v>1644.0000000000002</v>
      </c>
      <c r="J80" s="39">
        <f t="shared" si="2"/>
        <v>1939.92</v>
      </c>
      <c r="K80" s="17"/>
    </row>
    <row r="81" spans="1:11">
      <c r="A81" s="14">
        <v>75</v>
      </c>
      <c r="B81" s="15" t="s">
        <v>83</v>
      </c>
      <c r="C81" s="16"/>
      <c r="D81" s="23" t="s">
        <v>84</v>
      </c>
      <c r="E81" s="15" t="s">
        <v>85</v>
      </c>
      <c r="F81" s="15" t="s">
        <v>6</v>
      </c>
      <c r="G81" s="35">
        <v>100000</v>
      </c>
      <c r="H81" s="39">
        <v>2.2050000000000001</v>
      </c>
      <c r="I81" s="39">
        <f t="shared" si="3"/>
        <v>220500</v>
      </c>
      <c r="J81" s="39">
        <f t="shared" si="2"/>
        <v>260190</v>
      </c>
      <c r="K81" s="17"/>
    </row>
    <row r="82" spans="1:11">
      <c r="A82" s="14">
        <v>76</v>
      </c>
      <c r="B82" s="19" t="s">
        <v>83</v>
      </c>
      <c r="C82" s="20"/>
      <c r="D82" s="29" t="s">
        <v>84</v>
      </c>
      <c r="E82" s="19" t="s">
        <v>86</v>
      </c>
      <c r="F82" s="19" t="s">
        <v>6</v>
      </c>
      <c r="G82" s="37">
        <v>50000</v>
      </c>
      <c r="H82" s="41">
        <v>0.22</v>
      </c>
      <c r="I82" s="39">
        <f t="shared" si="3"/>
        <v>11000</v>
      </c>
      <c r="J82" s="39">
        <f t="shared" si="2"/>
        <v>12980</v>
      </c>
      <c r="K82" s="22"/>
    </row>
    <row r="83" spans="1:11">
      <c r="A83" s="14">
        <v>77</v>
      </c>
      <c r="B83" s="15" t="s">
        <v>83</v>
      </c>
      <c r="C83" s="16"/>
      <c r="D83" s="23" t="s">
        <v>84</v>
      </c>
      <c r="E83" s="15" t="s">
        <v>87</v>
      </c>
      <c r="F83" s="15" t="s">
        <v>6</v>
      </c>
      <c r="G83" s="35">
        <v>20000</v>
      </c>
      <c r="H83" s="40">
        <v>0.21</v>
      </c>
      <c r="I83" s="39">
        <f t="shared" si="3"/>
        <v>4200</v>
      </c>
      <c r="J83" s="39">
        <f t="shared" si="2"/>
        <v>4956</v>
      </c>
      <c r="K83" s="17"/>
    </row>
    <row r="84" spans="1:11">
      <c r="A84" s="14">
        <v>78</v>
      </c>
      <c r="B84" s="15" t="s">
        <v>83</v>
      </c>
      <c r="C84" s="16"/>
      <c r="D84" s="23" t="s">
        <v>84</v>
      </c>
      <c r="E84" s="15" t="s">
        <v>88</v>
      </c>
      <c r="F84" s="15" t="s">
        <v>6</v>
      </c>
      <c r="G84" s="35">
        <v>30000</v>
      </c>
      <c r="H84" s="42">
        <v>0.51</v>
      </c>
      <c r="I84" s="39">
        <f t="shared" si="3"/>
        <v>15300</v>
      </c>
      <c r="J84" s="39">
        <f t="shared" si="2"/>
        <v>18054</v>
      </c>
      <c r="K84" s="17"/>
    </row>
    <row r="85" spans="1:11">
      <c r="A85" s="14">
        <v>79</v>
      </c>
      <c r="B85" s="15" t="s">
        <v>83</v>
      </c>
      <c r="C85" s="16"/>
      <c r="D85" s="23" t="s">
        <v>84</v>
      </c>
      <c r="E85" s="15" t="s">
        <v>89</v>
      </c>
      <c r="F85" s="15" t="s">
        <v>6</v>
      </c>
      <c r="G85" s="35">
        <v>20000</v>
      </c>
      <c r="H85" s="39">
        <v>0.43119999999999997</v>
      </c>
      <c r="I85" s="39">
        <f t="shared" si="3"/>
        <v>8624</v>
      </c>
      <c r="J85" s="39">
        <f t="shared" si="2"/>
        <v>10176.32</v>
      </c>
      <c r="K85" s="17"/>
    </row>
    <row r="86" spans="1:11">
      <c r="A86" s="14">
        <v>80</v>
      </c>
      <c r="B86" s="15" t="s">
        <v>83</v>
      </c>
      <c r="C86" s="16"/>
      <c r="D86" s="23" t="s">
        <v>84</v>
      </c>
      <c r="E86" s="15" t="s">
        <v>90</v>
      </c>
      <c r="F86" s="15" t="s">
        <v>6</v>
      </c>
      <c r="G86" s="35">
        <v>30000</v>
      </c>
      <c r="H86" s="40">
        <v>0.4</v>
      </c>
      <c r="I86" s="39">
        <f t="shared" si="3"/>
        <v>12000</v>
      </c>
      <c r="J86" s="39">
        <f t="shared" si="2"/>
        <v>14160</v>
      </c>
      <c r="K86" s="17"/>
    </row>
    <row r="87" spans="1:11">
      <c r="A87" s="14">
        <v>81</v>
      </c>
      <c r="B87" s="15" t="s">
        <v>83</v>
      </c>
      <c r="C87" s="16"/>
      <c r="D87" s="23" t="s">
        <v>84</v>
      </c>
      <c r="E87" s="15" t="s">
        <v>91</v>
      </c>
      <c r="F87" s="15" t="s">
        <v>6</v>
      </c>
      <c r="G87" s="35">
        <v>60000</v>
      </c>
      <c r="H87" s="39">
        <v>1</v>
      </c>
      <c r="I87" s="39">
        <f t="shared" si="3"/>
        <v>60000</v>
      </c>
      <c r="J87" s="39">
        <f t="shared" si="2"/>
        <v>70800</v>
      </c>
      <c r="K87" s="17"/>
    </row>
    <row r="88" spans="1:11" ht="30">
      <c r="A88" s="14">
        <v>82</v>
      </c>
      <c r="B88" s="15" t="s">
        <v>92</v>
      </c>
      <c r="C88" s="16"/>
      <c r="D88" s="23" t="s">
        <v>93</v>
      </c>
      <c r="E88" s="15" t="s">
        <v>15</v>
      </c>
      <c r="F88" s="15" t="s">
        <v>16</v>
      </c>
      <c r="G88" s="35">
        <v>75</v>
      </c>
      <c r="H88" s="39">
        <v>98</v>
      </c>
      <c r="I88" s="39">
        <f t="shared" si="3"/>
        <v>7350</v>
      </c>
      <c r="J88" s="39">
        <f t="shared" si="2"/>
        <v>8673</v>
      </c>
      <c r="K88" s="17"/>
    </row>
    <row r="89" spans="1:11" ht="30">
      <c r="A89" s="14">
        <v>83</v>
      </c>
      <c r="B89" s="23" t="s">
        <v>94</v>
      </c>
      <c r="C89" s="16"/>
      <c r="D89" s="23" t="s">
        <v>95</v>
      </c>
      <c r="E89" s="15" t="s">
        <v>96</v>
      </c>
      <c r="F89" s="15" t="s">
        <v>6</v>
      </c>
      <c r="G89" s="35">
        <v>50000</v>
      </c>
      <c r="H89" s="40">
        <v>0.93</v>
      </c>
      <c r="I89" s="39">
        <f t="shared" si="3"/>
        <v>46500</v>
      </c>
      <c r="J89" s="39">
        <f t="shared" si="2"/>
        <v>54870</v>
      </c>
      <c r="K89" s="17"/>
    </row>
    <row r="90" spans="1:11" ht="30">
      <c r="A90" s="14">
        <v>84</v>
      </c>
      <c r="B90" s="23" t="s">
        <v>94</v>
      </c>
      <c r="C90" s="16"/>
      <c r="D90" s="23" t="s">
        <v>95</v>
      </c>
      <c r="E90" s="15" t="s">
        <v>17</v>
      </c>
      <c r="F90" s="15" t="s">
        <v>6</v>
      </c>
      <c r="G90" s="35">
        <v>50000</v>
      </c>
      <c r="H90" s="40">
        <v>1.41</v>
      </c>
      <c r="I90" s="39">
        <f t="shared" si="3"/>
        <v>70500</v>
      </c>
      <c r="J90" s="39">
        <f t="shared" si="2"/>
        <v>83190</v>
      </c>
      <c r="K90" s="17"/>
    </row>
    <row r="91" spans="1:11">
      <c r="A91" s="14">
        <v>85</v>
      </c>
      <c r="B91" s="15" t="s">
        <v>97</v>
      </c>
      <c r="C91" s="16"/>
      <c r="D91" s="23" t="s">
        <v>98</v>
      </c>
      <c r="E91" s="15" t="s">
        <v>99</v>
      </c>
      <c r="F91" s="15" t="s">
        <v>16</v>
      </c>
      <c r="G91" s="35">
        <v>50</v>
      </c>
      <c r="H91" s="39">
        <v>77.351400000000012</v>
      </c>
      <c r="I91" s="39">
        <f t="shared" si="3"/>
        <v>3867.5700000000006</v>
      </c>
      <c r="J91" s="39">
        <f t="shared" si="2"/>
        <v>4563.7326000000003</v>
      </c>
      <c r="K91" s="17"/>
    </row>
    <row r="92" spans="1:11">
      <c r="A92" s="14">
        <v>86</v>
      </c>
      <c r="B92" s="15" t="s">
        <v>97</v>
      </c>
      <c r="C92" s="16"/>
      <c r="D92" s="23" t="s">
        <v>98</v>
      </c>
      <c r="E92" s="15" t="s">
        <v>100</v>
      </c>
      <c r="F92" s="15" t="s">
        <v>16</v>
      </c>
      <c r="G92" s="35">
        <v>50</v>
      </c>
      <c r="H92" s="42">
        <v>78.930000000000007</v>
      </c>
      <c r="I92" s="39">
        <f t="shared" si="3"/>
        <v>3946.5000000000005</v>
      </c>
      <c r="J92" s="39">
        <f t="shared" si="2"/>
        <v>4656.87</v>
      </c>
      <c r="K92" s="17"/>
    </row>
    <row r="93" spans="1:11">
      <c r="A93" s="14">
        <v>87</v>
      </c>
      <c r="B93" s="15" t="s">
        <v>97</v>
      </c>
      <c r="C93" s="16"/>
      <c r="D93" s="23" t="s">
        <v>98</v>
      </c>
      <c r="E93" s="15" t="s">
        <v>101</v>
      </c>
      <c r="F93" s="15" t="s">
        <v>16</v>
      </c>
      <c r="G93" s="35">
        <v>400</v>
      </c>
      <c r="H93" s="39">
        <v>73.000199999999992</v>
      </c>
      <c r="I93" s="39">
        <f t="shared" si="3"/>
        <v>29200.079999999998</v>
      </c>
      <c r="J93" s="39">
        <f t="shared" si="2"/>
        <v>34456.094399999994</v>
      </c>
      <c r="K93" s="17"/>
    </row>
    <row r="94" spans="1:11">
      <c r="A94" s="14">
        <v>88</v>
      </c>
      <c r="B94" s="15" t="s">
        <v>97</v>
      </c>
      <c r="C94" s="16"/>
      <c r="D94" s="23" t="s">
        <v>98</v>
      </c>
      <c r="E94" s="15" t="s">
        <v>102</v>
      </c>
      <c r="F94" s="15" t="s">
        <v>16</v>
      </c>
      <c r="G94" s="35">
        <v>800</v>
      </c>
      <c r="H94" s="39">
        <v>72.255400000000009</v>
      </c>
      <c r="I94" s="39">
        <f t="shared" si="3"/>
        <v>57804.320000000007</v>
      </c>
      <c r="J94" s="39">
        <f t="shared" si="2"/>
        <v>68209.097600000008</v>
      </c>
      <c r="K94" s="17"/>
    </row>
    <row r="95" spans="1:11">
      <c r="A95" s="14">
        <v>89</v>
      </c>
      <c r="B95" s="15" t="s">
        <v>97</v>
      </c>
      <c r="C95" s="16"/>
      <c r="D95" s="23" t="s">
        <v>98</v>
      </c>
      <c r="E95" s="15" t="s">
        <v>103</v>
      </c>
      <c r="F95" s="15" t="s">
        <v>16</v>
      </c>
      <c r="G95" s="35">
        <v>25</v>
      </c>
      <c r="H95" s="39">
        <v>69.286000000000001</v>
      </c>
      <c r="I95" s="39">
        <f t="shared" si="3"/>
        <v>1732.15</v>
      </c>
      <c r="J95" s="39">
        <f t="shared" si="2"/>
        <v>2043.9369999999999</v>
      </c>
      <c r="K95" s="17"/>
    </row>
    <row r="96" spans="1:11">
      <c r="A96" s="14">
        <v>90</v>
      </c>
      <c r="B96" s="15" t="s">
        <v>97</v>
      </c>
      <c r="C96" s="16"/>
      <c r="D96" s="23" t="s">
        <v>98</v>
      </c>
      <c r="E96" s="15" t="s">
        <v>104</v>
      </c>
      <c r="F96" s="15" t="s">
        <v>16</v>
      </c>
      <c r="G96" s="35">
        <v>500</v>
      </c>
      <c r="H96" s="39">
        <v>69.286000000000001</v>
      </c>
      <c r="I96" s="39">
        <f t="shared" si="3"/>
        <v>34643</v>
      </c>
      <c r="J96" s="39">
        <f t="shared" si="2"/>
        <v>40878.74</v>
      </c>
      <c r="K96" s="17"/>
    </row>
    <row r="97" spans="1:11">
      <c r="A97" s="14">
        <v>91</v>
      </c>
      <c r="B97" s="15" t="s">
        <v>97</v>
      </c>
      <c r="C97" s="16"/>
      <c r="D97" s="23" t="s">
        <v>98</v>
      </c>
      <c r="E97" s="15" t="s">
        <v>32</v>
      </c>
      <c r="F97" s="15" t="s">
        <v>16</v>
      </c>
      <c r="G97" s="35">
        <v>2000</v>
      </c>
      <c r="H97" s="39">
        <v>74.656400000000005</v>
      </c>
      <c r="I97" s="39">
        <f t="shared" si="3"/>
        <v>149312.80000000002</v>
      </c>
      <c r="J97" s="39">
        <f t="shared" si="2"/>
        <v>176189.10400000002</v>
      </c>
      <c r="K97" s="17"/>
    </row>
    <row r="98" spans="1:11">
      <c r="A98" s="14">
        <v>92</v>
      </c>
      <c r="B98" s="15" t="s">
        <v>97</v>
      </c>
      <c r="C98" s="16"/>
      <c r="D98" s="23" t="s">
        <v>98</v>
      </c>
      <c r="E98" s="15" t="s">
        <v>105</v>
      </c>
      <c r="F98" s="15" t="s">
        <v>16</v>
      </c>
      <c r="G98" s="35">
        <v>225</v>
      </c>
      <c r="H98" s="39">
        <v>74.656400000000005</v>
      </c>
      <c r="I98" s="39">
        <f t="shared" si="3"/>
        <v>16797.690000000002</v>
      </c>
      <c r="J98" s="39">
        <f t="shared" si="2"/>
        <v>19821.274200000003</v>
      </c>
      <c r="K98" s="17"/>
    </row>
    <row r="99" spans="1:11">
      <c r="A99" s="14">
        <v>93</v>
      </c>
      <c r="B99" s="15" t="s">
        <v>97</v>
      </c>
      <c r="C99" s="16"/>
      <c r="D99" s="23" t="s">
        <v>98</v>
      </c>
      <c r="E99" s="15" t="s">
        <v>106</v>
      </c>
      <c r="F99" s="15" t="s">
        <v>16</v>
      </c>
      <c r="G99" s="35">
        <v>800</v>
      </c>
      <c r="H99" s="39">
        <v>74.656400000000005</v>
      </c>
      <c r="I99" s="39">
        <f t="shared" si="3"/>
        <v>59725.120000000003</v>
      </c>
      <c r="J99" s="39">
        <f t="shared" si="2"/>
        <v>70475.641600000003</v>
      </c>
      <c r="K99" s="17"/>
    </row>
    <row r="100" spans="1:11">
      <c r="A100" s="14">
        <v>94</v>
      </c>
      <c r="B100" s="15" t="s">
        <v>97</v>
      </c>
      <c r="C100" s="16"/>
      <c r="D100" s="23" t="s">
        <v>98</v>
      </c>
      <c r="E100" s="15" t="s">
        <v>107</v>
      </c>
      <c r="F100" s="15" t="s">
        <v>16</v>
      </c>
      <c r="G100" s="35">
        <v>1500</v>
      </c>
      <c r="H100" s="39">
        <v>73.490199999999987</v>
      </c>
      <c r="I100" s="39">
        <f t="shared" si="3"/>
        <v>110235.29999999997</v>
      </c>
      <c r="J100" s="39">
        <f t="shared" si="2"/>
        <v>130077.65399999997</v>
      </c>
      <c r="K100" s="17"/>
    </row>
    <row r="101" spans="1:11">
      <c r="A101" s="14">
        <v>95</v>
      </c>
      <c r="B101" s="15" t="s">
        <v>97</v>
      </c>
      <c r="C101" s="16"/>
      <c r="D101" s="23" t="s">
        <v>98</v>
      </c>
      <c r="E101" s="15" t="s">
        <v>50</v>
      </c>
      <c r="F101" s="15" t="s">
        <v>16</v>
      </c>
      <c r="G101" s="35">
        <v>1000</v>
      </c>
      <c r="H101" s="39">
        <v>73.490199999999987</v>
      </c>
      <c r="I101" s="39">
        <f t="shared" si="3"/>
        <v>73490.199999999983</v>
      </c>
      <c r="J101" s="39">
        <f t="shared" si="2"/>
        <v>86718.435999999972</v>
      </c>
      <c r="K101" s="17"/>
    </row>
    <row r="102" spans="1:11">
      <c r="A102" s="14">
        <v>96</v>
      </c>
      <c r="B102" s="15" t="s">
        <v>108</v>
      </c>
      <c r="C102" s="16"/>
      <c r="D102" s="23" t="s">
        <v>98</v>
      </c>
      <c r="E102" s="15" t="s">
        <v>109</v>
      </c>
      <c r="F102" s="15" t="s">
        <v>6</v>
      </c>
      <c r="G102" s="35">
        <v>1000</v>
      </c>
      <c r="H102" s="39">
        <v>16.542399999999997</v>
      </c>
      <c r="I102" s="39">
        <f t="shared" si="3"/>
        <v>16542.399999999998</v>
      </c>
      <c r="J102" s="39">
        <f t="shared" si="2"/>
        <v>19520.031999999996</v>
      </c>
      <c r="K102" s="17"/>
    </row>
    <row r="103" spans="1:11">
      <c r="A103" s="14">
        <v>97</v>
      </c>
      <c r="B103" s="15" t="s">
        <v>110</v>
      </c>
      <c r="C103" s="16"/>
      <c r="D103" s="23" t="s">
        <v>111</v>
      </c>
      <c r="E103" s="15" t="s">
        <v>112</v>
      </c>
      <c r="F103" s="15" t="s">
        <v>16</v>
      </c>
      <c r="G103" s="35">
        <v>25</v>
      </c>
      <c r="H103" s="39">
        <v>71.010799999999989</v>
      </c>
      <c r="I103" s="39">
        <f t="shared" si="3"/>
        <v>1775.2699999999998</v>
      </c>
      <c r="J103" s="39">
        <f t="shared" si="2"/>
        <v>2094.8185999999996</v>
      </c>
      <c r="K103" s="17"/>
    </row>
    <row r="104" spans="1:11">
      <c r="A104" s="14">
        <v>98</v>
      </c>
      <c r="B104" s="15" t="s">
        <v>110</v>
      </c>
      <c r="C104" s="16"/>
      <c r="D104" s="23" t="s">
        <v>111</v>
      </c>
      <c r="E104" s="15" t="s">
        <v>113</v>
      </c>
      <c r="F104" s="15" t="s">
        <v>16</v>
      </c>
      <c r="G104" s="35">
        <v>50</v>
      </c>
      <c r="H104" s="39">
        <v>54.01</v>
      </c>
      <c r="I104" s="39">
        <f t="shared" si="3"/>
        <v>2700.5</v>
      </c>
      <c r="J104" s="39">
        <f t="shared" si="2"/>
        <v>3186.5899999999997</v>
      </c>
      <c r="K104" s="17"/>
    </row>
    <row r="105" spans="1:11">
      <c r="A105" s="14">
        <v>99</v>
      </c>
      <c r="B105" s="15" t="s">
        <v>114</v>
      </c>
      <c r="C105" s="16"/>
      <c r="D105" s="23" t="s">
        <v>115</v>
      </c>
      <c r="E105" s="15" t="s">
        <v>116</v>
      </c>
      <c r="F105" s="15" t="s">
        <v>16</v>
      </c>
      <c r="G105" s="35">
        <v>100</v>
      </c>
      <c r="H105" s="42">
        <v>46.7</v>
      </c>
      <c r="I105" s="39">
        <f t="shared" si="3"/>
        <v>4670</v>
      </c>
      <c r="J105" s="39">
        <f t="shared" si="2"/>
        <v>5510.5999999999995</v>
      </c>
      <c r="K105" s="17"/>
    </row>
    <row r="106" spans="1:11">
      <c r="A106" s="14">
        <v>100</v>
      </c>
      <c r="B106" s="15" t="s">
        <v>110</v>
      </c>
      <c r="C106" s="16"/>
      <c r="D106" s="23" t="s">
        <v>111</v>
      </c>
      <c r="E106" s="15" t="s">
        <v>117</v>
      </c>
      <c r="F106" s="15" t="s">
        <v>16</v>
      </c>
      <c r="G106" s="35">
        <v>25</v>
      </c>
      <c r="H106" s="39">
        <v>60.132799999999996</v>
      </c>
      <c r="I106" s="39">
        <f t="shared" si="3"/>
        <v>1503.32</v>
      </c>
      <c r="J106" s="39">
        <f t="shared" si="2"/>
        <v>1773.9175999999998</v>
      </c>
      <c r="K106" s="17"/>
    </row>
    <row r="107" spans="1:11">
      <c r="A107" s="14">
        <v>101</v>
      </c>
      <c r="B107" s="15" t="s">
        <v>110</v>
      </c>
      <c r="C107" s="16"/>
      <c r="D107" s="23" t="s">
        <v>111</v>
      </c>
      <c r="E107" s="15" t="s">
        <v>118</v>
      </c>
      <c r="F107" s="15" t="s">
        <v>16</v>
      </c>
      <c r="G107" s="35">
        <v>150</v>
      </c>
      <c r="H107" s="39">
        <v>46.922400000000003</v>
      </c>
      <c r="I107" s="39">
        <f t="shared" si="3"/>
        <v>7038.3600000000006</v>
      </c>
      <c r="J107" s="39">
        <f t="shared" si="2"/>
        <v>8305.2648000000008</v>
      </c>
      <c r="K107" s="17"/>
    </row>
    <row r="108" spans="1:11">
      <c r="A108" s="14">
        <v>102</v>
      </c>
      <c r="B108" s="15" t="s">
        <v>110</v>
      </c>
      <c r="C108" s="16"/>
      <c r="D108" s="23" t="s">
        <v>111</v>
      </c>
      <c r="E108" s="15" t="s">
        <v>119</v>
      </c>
      <c r="F108" s="15" t="s">
        <v>16</v>
      </c>
      <c r="G108" s="35">
        <v>50</v>
      </c>
      <c r="H108" s="39">
        <v>47.010599999999997</v>
      </c>
      <c r="I108" s="39">
        <f t="shared" si="3"/>
        <v>2350.5299999999997</v>
      </c>
      <c r="J108" s="39">
        <f t="shared" si="2"/>
        <v>2773.6253999999994</v>
      </c>
      <c r="K108" s="17"/>
    </row>
    <row r="109" spans="1:11">
      <c r="A109" s="14">
        <v>103</v>
      </c>
      <c r="B109" s="15" t="s">
        <v>110</v>
      </c>
      <c r="C109" s="16"/>
      <c r="D109" s="23" t="s">
        <v>111</v>
      </c>
      <c r="E109" s="15" t="s">
        <v>120</v>
      </c>
      <c r="F109" s="15" t="s">
        <v>16</v>
      </c>
      <c r="G109" s="35">
        <v>50</v>
      </c>
      <c r="H109" s="40">
        <v>41.64</v>
      </c>
      <c r="I109" s="39">
        <f t="shared" si="3"/>
        <v>2082</v>
      </c>
      <c r="J109" s="39">
        <f t="shared" si="2"/>
        <v>2456.7599999999998</v>
      </c>
      <c r="K109" s="17"/>
    </row>
    <row r="110" spans="1:11">
      <c r="A110" s="14">
        <v>104</v>
      </c>
      <c r="B110" s="15" t="s">
        <v>110</v>
      </c>
      <c r="C110" s="16"/>
      <c r="D110" s="23" t="s">
        <v>111</v>
      </c>
      <c r="E110" s="15" t="s">
        <v>121</v>
      </c>
      <c r="F110" s="15" t="s">
        <v>16</v>
      </c>
      <c r="G110" s="35">
        <v>25</v>
      </c>
      <c r="H110" s="39">
        <v>44.550800000000002</v>
      </c>
      <c r="I110" s="39">
        <f t="shared" si="3"/>
        <v>1113.77</v>
      </c>
      <c r="J110" s="39">
        <f t="shared" si="2"/>
        <v>1314.2485999999999</v>
      </c>
      <c r="K110" s="17"/>
    </row>
    <row r="111" spans="1:11">
      <c r="A111" s="14">
        <v>105</v>
      </c>
      <c r="B111" s="15" t="s">
        <v>110</v>
      </c>
      <c r="C111" s="16"/>
      <c r="D111" s="23" t="s">
        <v>111</v>
      </c>
      <c r="E111" s="15" t="s">
        <v>122</v>
      </c>
      <c r="F111" s="15" t="s">
        <v>16</v>
      </c>
      <c r="G111" s="35">
        <v>700</v>
      </c>
      <c r="H111" s="40">
        <v>45.46</v>
      </c>
      <c r="I111" s="39">
        <f t="shared" si="3"/>
        <v>31822</v>
      </c>
      <c r="J111" s="39">
        <f t="shared" si="2"/>
        <v>37549.96</v>
      </c>
      <c r="K111" s="17"/>
    </row>
    <row r="112" spans="1:11" ht="30">
      <c r="A112" s="14">
        <v>106</v>
      </c>
      <c r="B112" s="15" t="s">
        <v>123</v>
      </c>
      <c r="C112" s="16"/>
      <c r="D112" s="23" t="s">
        <v>124</v>
      </c>
      <c r="E112" s="15">
        <v>6</v>
      </c>
      <c r="F112" s="15" t="s">
        <v>6</v>
      </c>
      <c r="G112" s="35">
        <v>500</v>
      </c>
      <c r="H112" s="42">
        <v>25</v>
      </c>
      <c r="I112" s="39">
        <f t="shared" si="3"/>
        <v>12500</v>
      </c>
      <c r="J112" s="39">
        <f t="shared" si="2"/>
        <v>14750</v>
      </c>
      <c r="K112" s="17"/>
    </row>
    <row r="113" spans="1:11">
      <c r="A113" s="14">
        <v>107</v>
      </c>
      <c r="B113" s="15" t="s">
        <v>125</v>
      </c>
      <c r="C113" s="16"/>
      <c r="D113" s="23" t="s">
        <v>126</v>
      </c>
      <c r="E113" s="15">
        <v>5</v>
      </c>
      <c r="F113" s="15" t="s">
        <v>6</v>
      </c>
      <c r="G113" s="35">
        <v>300</v>
      </c>
      <c r="H113" s="39">
        <v>6.24</v>
      </c>
      <c r="I113" s="39">
        <f t="shared" si="3"/>
        <v>1872</v>
      </c>
      <c r="J113" s="39">
        <f t="shared" si="2"/>
        <v>2208.96</v>
      </c>
      <c r="K113" s="17"/>
    </row>
    <row r="114" spans="1:11">
      <c r="A114" s="14">
        <v>108</v>
      </c>
      <c r="B114" s="15" t="s">
        <v>125</v>
      </c>
      <c r="C114" s="16"/>
      <c r="D114" s="23" t="s">
        <v>126</v>
      </c>
      <c r="E114" s="15">
        <v>10</v>
      </c>
      <c r="F114" s="15" t="s">
        <v>6</v>
      </c>
      <c r="G114" s="35">
        <v>200</v>
      </c>
      <c r="H114" s="39">
        <v>20.2</v>
      </c>
      <c r="I114" s="39">
        <f t="shared" si="3"/>
        <v>4040</v>
      </c>
      <c r="J114" s="39">
        <f t="shared" si="2"/>
        <v>4767.2</v>
      </c>
      <c r="K114" s="17"/>
    </row>
    <row r="115" spans="1:11">
      <c r="A115" s="14">
        <v>109</v>
      </c>
      <c r="B115" s="15" t="s">
        <v>127</v>
      </c>
      <c r="C115" s="16"/>
      <c r="D115" s="23" t="s">
        <v>128</v>
      </c>
      <c r="E115" s="15">
        <v>3</v>
      </c>
      <c r="F115" s="15" t="s">
        <v>129</v>
      </c>
      <c r="G115" s="35">
        <v>2000</v>
      </c>
      <c r="H115" s="39">
        <v>5.19</v>
      </c>
      <c r="I115" s="39">
        <f t="shared" si="3"/>
        <v>10380</v>
      </c>
      <c r="J115" s="39">
        <f t="shared" si="2"/>
        <v>12248.4</v>
      </c>
      <c r="K115" s="17"/>
    </row>
    <row r="116" spans="1:11">
      <c r="A116" s="14">
        <v>110</v>
      </c>
      <c r="B116" s="15" t="s">
        <v>127</v>
      </c>
      <c r="C116" s="16"/>
      <c r="D116" s="23" t="s">
        <v>128</v>
      </c>
      <c r="E116" s="15">
        <v>10</v>
      </c>
      <c r="F116" s="15" t="s">
        <v>129</v>
      </c>
      <c r="G116" s="35">
        <v>200</v>
      </c>
      <c r="H116" s="42">
        <v>59.4</v>
      </c>
      <c r="I116" s="39">
        <f t="shared" si="3"/>
        <v>11880</v>
      </c>
      <c r="J116" s="39">
        <f t="shared" si="2"/>
        <v>14018.4</v>
      </c>
      <c r="K116" s="17"/>
    </row>
    <row r="117" spans="1:11">
      <c r="A117" s="14">
        <v>111</v>
      </c>
      <c r="B117" s="15" t="s">
        <v>130</v>
      </c>
      <c r="C117" s="16"/>
      <c r="D117" s="23" t="s">
        <v>131</v>
      </c>
      <c r="E117" s="15" t="s">
        <v>21</v>
      </c>
      <c r="F117" s="15" t="s">
        <v>6</v>
      </c>
      <c r="G117" s="35">
        <v>3000</v>
      </c>
      <c r="H117" s="39">
        <v>0.83</v>
      </c>
      <c r="I117" s="39">
        <f t="shared" si="3"/>
        <v>2490</v>
      </c>
      <c r="J117" s="39">
        <f t="shared" si="2"/>
        <v>2938.2</v>
      </c>
      <c r="K117" s="17"/>
    </row>
    <row r="118" spans="1:11">
      <c r="A118" s="14">
        <v>112</v>
      </c>
      <c r="B118" s="15" t="s">
        <v>132</v>
      </c>
      <c r="C118" s="16"/>
      <c r="D118" s="23" t="s">
        <v>133</v>
      </c>
      <c r="E118" s="15" t="s">
        <v>134</v>
      </c>
      <c r="F118" s="15" t="s">
        <v>6</v>
      </c>
      <c r="G118" s="35">
        <v>50000</v>
      </c>
      <c r="H118" s="39">
        <v>0.1764</v>
      </c>
      <c r="I118" s="39">
        <f t="shared" si="3"/>
        <v>8820</v>
      </c>
      <c r="J118" s="39">
        <f t="shared" si="2"/>
        <v>10407.599999999999</v>
      </c>
      <c r="K118" s="17"/>
    </row>
    <row r="119" spans="1:11">
      <c r="A119" s="14">
        <v>113</v>
      </c>
      <c r="B119" s="15" t="s">
        <v>132</v>
      </c>
      <c r="C119" s="16"/>
      <c r="D119" s="23" t="s">
        <v>133</v>
      </c>
      <c r="E119" s="15" t="s">
        <v>135</v>
      </c>
      <c r="F119" s="15" t="s">
        <v>6</v>
      </c>
      <c r="G119" s="35">
        <v>50000</v>
      </c>
      <c r="H119" s="40">
        <v>0.21</v>
      </c>
      <c r="I119" s="39">
        <f t="shared" si="3"/>
        <v>10500</v>
      </c>
      <c r="J119" s="39">
        <f t="shared" si="2"/>
        <v>12390</v>
      </c>
      <c r="K119" s="17"/>
    </row>
    <row r="120" spans="1:11">
      <c r="A120" s="14">
        <v>114</v>
      </c>
      <c r="B120" s="15" t="s">
        <v>132</v>
      </c>
      <c r="C120" s="16"/>
      <c r="D120" s="23" t="s">
        <v>133</v>
      </c>
      <c r="E120" s="15" t="s">
        <v>136</v>
      </c>
      <c r="F120" s="15" t="s">
        <v>6</v>
      </c>
      <c r="G120" s="35">
        <v>200000</v>
      </c>
      <c r="H120" s="39">
        <v>0.3</v>
      </c>
      <c r="I120" s="39">
        <f t="shared" si="3"/>
        <v>60000</v>
      </c>
      <c r="J120" s="39">
        <f t="shared" si="2"/>
        <v>70800</v>
      </c>
      <c r="K120" s="17"/>
    </row>
    <row r="121" spans="1:11">
      <c r="A121" s="14">
        <v>115</v>
      </c>
      <c r="B121" s="15" t="s">
        <v>132</v>
      </c>
      <c r="C121" s="16"/>
      <c r="D121" s="23" t="s">
        <v>133</v>
      </c>
      <c r="E121" s="15" t="s">
        <v>137</v>
      </c>
      <c r="F121" s="15" t="s">
        <v>6</v>
      </c>
      <c r="G121" s="35">
        <v>30000</v>
      </c>
      <c r="H121" s="39">
        <v>0.3528</v>
      </c>
      <c r="I121" s="39">
        <f t="shared" si="3"/>
        <v>10584</v>
      </c>
      <c r="J121" s="39">
        <f t="shared" si="2"/>
        <v>12489.119999999999</v>
      </c>
      <c r="K121" s="17"/>
    </row>
    <row r="122" spans="1:11">
      <c r="A122" s="14">
        <v>116</v>
      </c>
      <c r="B122" s="15" t="s">
        <v>138</v>
      </c>
      <c r="C122" s="16"/>
      <c r="D122" s="23" t="s">
        <v>139</v>
      </c>
      <c r="E122" s="15" t="s">
        <v>140</v>
      </c>
      <c r="F122" s="15" t="s">
        <v>6</v>
      </c>
      <c r="G122" s="35">
        <v>10000</v>
      </c>
      <c r="H122" s="39">
        <v>0.4</v>
      </c>
      <c r="I122" s="39">
        <f t="shared" si="3"/>
        <v>4000</v>
      </c>
      <c r="J122" s="39">
        <f t="shared" si="2"/>
        <v>4720</v>
      </c>
      <c r="K122" s="17"/>
    </row>
    <row r="123" spans="1:11">
      <c r="A123" s="14">
        <v>117</v>
      </c>
      <c r="B123" s="15" t="s">
        <v>138</v>
      </c>
      <c r="C123" s="16"/>
      <c r="D123" s="23" t="s">
        <v>139</v>
      </c>
      <c r="E123" s="15" t="s">
        <v>141</v>
      </c>
      <c r="F123" s="15" t="s">
        <v>6</v>
      </c>
      <c r="G123" s="35">
        <v>25000</v>
      </c>
      <c r="H123" s="42">
        <v>0.21</v>
      </c>
      <c r="I123" s="39">
        <f t="shared" si="3"/>
        <v>5250</v>
      </c>
      <c r="J123" s="39">
        <f t="shared" si="2"/>
        <v>6195</v>
      </c>
      <c r="K123" s="17"/>
    </row>
    <row r="124" spans="1:11">
      <c r="A124" s="14">
        <v>118</v>
      </c>
      <c r="B124" s="15" t="s">
        <v>138</v>
      </c>
      <c r="C124" s="16"/>
      <c r="D124" s="23" t="s">
        <v>139</v>
      </c>
      <c r="E124" s="15" t="s">
        <v>102</v>
      </c>
      <c r="F124" s="15" t="s">
        <v>6</v>
      </c>
      <c r="G124" s="35">
        <v>150000</v>
      </c>
      <c r="H124" s="42">
        <v>0.6</v>
      </c>
      <c r="I124" s="39">
        <f t="shared" si="3"/>
        <v>90000</v>
      </c>
      <c r="J124" s="39">
        <f t="shared" si="2"/>
        <v>106200</v>
      </c>
      <c r="K124" s="17"/>
    </row>
    <row r="125" spans="1:11">
      <c r="A125" s="14">
        <v>119</v>
      </c>
      <c r="B125" s="15" t="s">
        <v>138</v>
      </c>
      <c r="C125" s="16"/>
      <c r="D125" s="23" t="s">
        <v>139</v>
      </c>
      <c r="E125" s="15" t="s">
        <v>142</v>
      </c>
      <c r="F125" s="15" t="s">
        <v>6</v>
      </c>
      <c r="G125" s="35">
        <v>150000</v>
      </c>
      <c r="H125" s="39">
        <v>0.78</v>
      </c>
      <c r="I125" s="39">
        <f t="shared" si="3"/>
        <v>117000</v>
      </c>
      <c r="J125" s="39">
        <f t="shared" si="2"/>
        <v>138060</v>
      </c>
      <c r="K125" s="17"/>
    </row>
    <row r="126" spans="1:11">
      <c r="A126" s="14">
        <v>120</v>
      </c>
      <c r="B126" s="15" t="s">
        <v>138</v>
      </c>
      <c r="C126" s="16"/>
      <c r="D126" s="23" t="s">
        <v>139</v>
      </c>
      <c r="E126" s="15" t="s">
        <v>143</v>
      </c>
      <c r="F126" s="15" t="s">
        <v>6</v>
      </c>
      <c r="G126" s="35">
        <v>50000</v>
      </c>
      <c r="H126" s="39">
        <v>0.51</v>
      </c>
      <c r="I126" s="39">
        <f t="shared" si="3"/>
        <v>25500</v>
      </c>
      <c r="J126" s="39">
        <f t="shared" si="2"/>
        <v>30090</v>
      </c>
      <c r="K126" s="17"/>
    </row>
    <row r="127" spans="1:11">
      <c r="A127" s="14">
        <v>121</v>
      </c>
      <c r="B127" s="15" t="s">
        <v>138</v>
      </c>
      <c r="C127" s="16"/>
      <c r="D127" s="23" t="s">
        <v>139</v>
      </c>
      <c r="E127" s="15" t="s">
        <v>21</v>
      </c>
      <c r="F127" s="15" t="s">
        <v>6</v>
      </c>
      <c r="G127" s="35">
        <v>30000</v>
      </c>
      <c r="H127" s="39">
        <v>0.69</v>
      </c>
      <c r="I127" s="39">
        <f t="shared" si="3"/>
        <v>20700</v>
      </c>
      <c r="J127" s="39">
        <f t="shared" si="2"/>
        <v>24426</v>
      </c>
      <c r="K127" s="17"/>
    </row>
    <row r="128" spans="1:11">
      <c r="A128" s="14">
        <v>122</v>
      </c>
      <c r="B128" s="15" t="s">
        <v>144</v>
      </c>
      <c r="C128" s="16"/>
      <c r="D128" s="23" t="s">
        <v>145</v>
      </c>
      <c r="E128" s="15" t="s">
        <v>146</v>
      </c>
      <c r="F128" s="15" t="s">
        <v>6</v>
      </c>
      <c r="G128" s="35">
        <v>10000</v>
      </c>
      <c r="H128" s="42">
        <v>1</v>
      </c>
      <c r="I128" s="39">
        <f t="shared" si="3"/>
        <v>10000</v>
      </c>
      <c r="J128" s="39">
        <f t="shared" si="2"/>
        <v>11800</v>
      </c>
      <c r="K128" s="17"/>
    </row>
    <row r="129" spans="1:11">
      <c r="A129" s="14">
        <v>123</v>
      </c>
      <c r="B129" s="15" t="s">
        <v>147</v>
      </c>
      <c r="C129" s="16"/>
      <c r="D129" s="23" t="s">
        <v>148</v>
      </c>
      <c r="E129" s="15" t="s">
        <v>149</v>
      </c>
      <c r="F129" s="15" t="s">
        <v>16</v>
      </c>
      <c r="G129" s="35">
        <v>100</v>
      </c>
      <c r="H129" s="42">
        <v>130.36000000000001</v>
      </c>
      <c r="I129" s="39">
        <f t="shared" si="3"/>
        <v>13036.000000000002</v>
      </c>
      <c r="J129" s="39">
        <f t="shared" si="2"/>
        <v>15382.480000000001</v>
      </c>
      <c r="K129" s="17"/>
    </row>
    <row r="130" spans="1:11">
      <c r="A130" s="14">
        <v>124</v>
      </c>
      <c r="B130" s="15" t="s">
        <v>147</v>
      </c>
      <c r="C130" s="28"/>
      <c r="D130" s="23" t="s">
        <v>148</v>
      </c>
      <c r="E130" s="15" t="s">
        <v>150</v>
      </c>
      <c r="F130" s="15" t="s">
        <v>16</v>
      </c>
      <c r="G130" s="35">
        <v>25</v>
      </c>
      <c r="H130" s="39">
        <v>122.598</v>
      </c>
      <c r="I130" s="39">
        <f t="shared" si="3"/>
        <v>3064.95</v>
      </c>
      <c r="J130" s="39">
        <f t="shared" si="2"/>
        <v>3616.6409999999996</v>
      </c>
      <c r="K130" s="17"/>
    </row>
    <row r="131" spans="1:11">
      <c r="A131" s="14">
        <v>125</v>
      </c>
      <c r="B131" s="15" t="s">
        <v>147</v>
      </c>
      <c r="C131" s="16"/>
      <c r="D131" s="23" t="s">
        <v>148</v>
      </c>
      <c r="E131" s="15" t="s">
        <v>151</v>
      </c>
      <c r="F131" s="15" t="s">
        <v>16</v>
      </c>
      <c r="G131" s="35">
        <v>100</v>
      </c>
      <c r="H131" s="40">
        <v>122.56</v>
      </c>
      <c r="I131" s="39">
        <f t="shared" si="3"/>
        <v>12256</v>
      </c>
      <c r="J131" s="39">
        <f t="shared" si="2"/>
        <v>14462.08</v>
      </c>
      <c r="K131" s="17"/>
    </row>
    <row r="132" spans="1:11">
      <c r="A132" s="14">
        <v>126</v>
      </c>
      <c r="B132" s="15" t="s">
        <v>147</v>
      </c>
      <c r="C132" s="16"/>
      <c r="D132" s="23" t="s">
        <v>148</v>
      </c>
      <c r="E132" s="15" t="s">
        <v>152</v>
      </c>
      <c r="F132" s="15" t="s">
        <v>16</v>
      </c>
      <c r="G132" s="35">
        <v>250</v>
      </c>
      <c r="H132" s="40">
        <v>117</v>
      </c>
      <c r="I132" s="39">
        <f t="shared" si="3"/>
        <v>29250</v>
      </c>
      <c r="J132" s="39">
        <f t="shared" si="2"/>
        <v>34515</v>
      </c>
      <c r="K132" s="17"/>
    </row>
    <row r="133" spans="1:11">
      <c r="A133" s="14">
        <v>127</v>
      </c>
      <c r="B133" s="15" t="s">
        <v>147</v>
      </c>
      <c r="C133" s="16"/>
      <c r="D133" s="23" t="s">
        <v>148</v>
      </c>
      <c r="E133" s="15" t="s">
        <v>153</v>
      </c>
      <c r="F133" s="15" t="s">
        <v>16</v>
      </c>
      <c r="G133" s="35">
        <v>100</v>
      </c>
      <c r="H133" s="40">
        <v>100.86</v>
      </c>
      <c r="I133" s="39">
        <f t="shared" si="3"/>
        <v>10086</v>
      </c>
      <c r="J133" s="39">
        <f t="shared" si="2"/>
        <v>11901.48</v>
      </c>
      <c r="K133" s="17"/>
    </row>
    <row r="134" spans="1:11">
      <c r="A134" s="14">
        <v>128</v>
      </c>
      <c r="B134" s="15" t="s">
        <v>147</v>
      </c>
      <c r="C134" s="16"/>
      <c r="D134" s="23" t="s">
        <v>148</v>
      </c>
      <c r="E134" s="15" t="s">
        <v>154</v>
      </c>
      <c r="F134" s="15" t="s">
        <v>16</v>
      </c>
      <c r="G134" s="35">
        <v>125</v>
      </c>
      <c r="H134" s="39">
        <v>101.23399999999999</v>
      </c>
      <c r="I134" s="39">
        <f t="shared" si="3"/>
        <v>12654.25</v>
      </c>
      <c r="J134" s="39">
        <f t="shared" si="2"/>
        <v>14932.014999999999</v>
      </c>
      <c r="K134" s="17"/>
    </row>
    <row r="135" spans="1:11">
      <c r="A135" s="14">
        <v>129</v>
      </c>
      <c r="B135" s="15" t="s">
        <v>147</v>
      </c>
      <c r="C135" s="16"/>
      <c r="D135" s="23" t="s">
        <v>148</v>
      </c>
      <c r="E135" s="15" t="s">
        <v>155</v>
      </c>
      <c r="F135" s="15" t="s">
        <v>16</v>
      </c>
      <c r="G135" s="35">
        <v>300</v>
      </c>
      <c r="H135" s="40">
        <v>95.55</v>
      </c>
      <c r="I135" s="39">
        <f t="shared" si="3"/>
        <v>28665</v>
      </c>
      <c r="J135" s="39">
        <f t="shared" si="2"/>
        <v>33824.699999999997</v>
      </c>
      <c r="K135" s="17"/>
    </row>
    <row r="136" spans="1:11">
      <c r="A136" s="14">
        <v>130</v>
      </c>
      <c r="B136" s="15" t="s">
        <v>147</v>
      </c>
      <c r="C136" s="16"/>
      <c r="D136" s="23" t="s">
        <v>148</v>
      </c>
      <c r="E136" s="15" t="s">
        <v>156</v>
      </c>
      <c r="F136" s="15" t="s">
        <v>16</v>
      </c>
      <c r="G136" s="35">
        <v>900</v>
      </c>
      <c r="H136" s="39">
        <v>91.17</v>
      </c>
      <c r="I136" s="39">
        <f t="shared" si="3"/>
        <v>82053</v>
      </c>
      <c r="J136" s="39">
        <f t="shared" ref="J136:J198" si="4">H136*G136*1.18</f>
        <v>96822.54</v>
      </c>
      <c r="K136" s="17"/>
    </row>
    <row r="137" spans="1:11">
      <c r="A137" s="14">
        <v>131</v>
      </c>
      <c r="B137" s="15" t="s">
        <v>147</v>
      </c>
      <c r="C137" s="16"/>
      <c r="D137" s="23" t="s">
        <v>148</v>
      </c>
      <c r="E137" s="15" t="s">
        <v>157</v>
      </c>
      <c r="F137" s="15" t="s">
        <v>16</v>
      </c>
      <c r="G137" s="35">
        <v>500</v>
      </c>
      <c r="H137" s="39">
        <v>91.17</v>
      </c>
      <c r="I137" s="39">
        <f t="shared" ref="I137:I198" si="5">H137*G137</f>
        <v>45585</v>
      </c>
      <c r="J137" s="39">
        <f t="shared" si="4"/>
        <v>53790.299999999996</v>
      </c>
      <c r="K137" s="17"/>
    </row>
    <row r="138" spans="1:11">
      <c r="A138" s="14">
        <v>132</v>
      </c>
      <c r="B138" s="15" t="s">
        <v>147</v>
      </c>
      <c r="C138" s="16"/>
      <c r="D138" s="23" t="s">
        <v>148</v>
      </c>
      <c r="E138" s="15" t="s">
        <v>158</v>
      </c>
      <c r="F138" s="15" t="s">
        <v>16</v>
      </c>
      <c r="G138" s="35">
        <v>1200</v>
      </c>
      <c r="H138" s="40">
        <v>87.36</v>
      </c>
      <c r="I138" s="39">
        <f t="shared" si="5"/>
        <v>104832</v>
      </c>
      <c r="J138" s="39">
        <f t="shared" si="4"/>
        <v>123701.75999999999</v>
      </c>
      <c r="K138" s="17"/>
    </row>
    <row r="139" spans="1:11">
      <c r="A139" s="14">
        <v>133</v>
      </c>
      <c r="B139" s="15" t="s">
        <v>147</v>
      </c>
      <c r="C139" s="16"/>
      <c r="D139" s="23" t="s">
        <v>148</v>
      </c>
      <c r="E139" s="15" t="s">
        <v>141</v>
      </c>
      <c r="F139" s="15" t="s">
        <v>16</v>
      </c>
      <c r="G139" s="35">
        <v>1000</v>
      </c>
      <c r="H139" s="39">
        <v>88.68</v>
      </c>
      <c r="I139" s="39">
        <f t="shared" si="5"/>
        <v>88680</v>
      </c>
      <c r="J139" s="39">
        <f t="shared" si="4"/>
        <v>104642.4</v>
      </c>
      <c r="K139" s="17"/>
    </row>
    <row r="140" spans="1:11">
      <c r="A140" s="14">
        <v>134</v>
      </c>
      <c r="B140" s="15" t="s">
        <v>147</v>
      </c>
      <c r="C140" s="16"/>
      <c r="D140" s="23" t="s">
        <v>148</v>
      </c>
      <c r="E140" s="15" t="s">
        <v>159</v>
      </c>
      <c r="F140" s="15" t="s">
        <v>16</v>
      </c>
      <c r="G140" s="35">
        <v>500</v>
      </c>
      <c r="H140" s="42">
        <v>80.19</v>
      </c>
      <c r="I140" s="39">
        <f t="shared" si="5"/>
        <v>40095</v>
      </c>
      <c r="J140" s="39">
        <f t="shared" si="4"/>
        <v>47312.1</v>
      </c>
      <c r="K140" s="17"/>
    </row>
    <row r="141" spans="1:11">
      <c r="A141" s="14">
        <v>135</v>
      </c>
      <c r="B141" s="15" t="s">
        <v>147</v>
      </c>
      <c r="C141" s="16"/>
      <c r="D141" s="23" t="s">
        <v>148</v>
      </c>
      <c r="E141" s="15" t="s">
        <v>160</v>
      </c>
      <c r="F141" s="15" t="s">
        <v>16</v>
      </c>
      <c r="G141" s="35">
        <v>525</v>
      </c>
      <c r="H141" s="48">
        <v>79.72</v>
      </c>
      <c r="I141" s="39">
        <f t="shared" si="5"/>
        <v>41853</v>
      </c>
      <c r="J141" s="39">
        <f t="shared" si="4"/>
        <v>49386.54</v>
      </c>
      <c r="K141" s="17"/>
    </row>
    <row r="142" spans="1:11">
      <c r="A142" s="14">
        <v>136</v>
      </c>
      <c r="B142" s="15" t="s">
        <v>147</v>
      </c>
      <c r="C142" s="16"/>
      <c r="D142" s="23" t="s">
        <v>148</v>
      </c>
      <c r="E142" s="15" t="s">
        <v>101</v>
      </c>
      <c r="F142" s="15" t="s">
        <v>16</v>
      </c>
      <c r="G142" s="35">
        <v>500</v>
      </c>
      <c r="H142" s="39">
        <v>77.63</v>
      </c>
      <c r="I142" s="39">
        <f t="shared" si="5"/>
        <v>38815</v>
      </c>
      <c r="J142" s="39">
        <f t="shared" si="4"/>
        <v>45801.7</v>
      </c>
      <c r="K142" s="17"/>
    </row>
    <row r="143" spans="1:11">
      <c r="A143" s="14">
        <v>137</v>
      </c>
      <c r="B143" s="15" t="s">
        <v>147</v>
      </c>
      <c r="C143" s="16"/>
      <c r="D143" s="23" t="s">
        <v>148</v>
      </c>
      <c r="E143" s="15" t="s">
        <v>161</v>
      </c>
      <c r="F143" s="15" t="s">
        <v>16</v>
      </c>
      <c r="G143" s="35">
        <v>300</v>
      </c>
      <c r="H143" s="39">
        <v>80.75</v>
      </c>
      <c r="I143" s="39">
        <f t="shared" si="5"/>
        <v>24225</v>
      </c>
      <c r="J143" s="39">
        <f t="shared" si="4"/>
        <v>28585.5</v>
      </c>
      <c r="K143" s="17"/>
    </row>
    <row r="144" spans="1:11">
      <c r="A144" s="14">
        <v>138</v>
      </c>
      <c r="B144" s="15" t="s">
        <v>147</v>
      </c>
      <c r="C144" s="16"/>
      <c r="D144" s="23" t="s">
        <v>148</v>
      </c>
      <c r="E144" s="15" t="s">
        <v>162</v>
      </c>
      <c r="F144" s="15" t="s">
        <v>16</v>
      </c>
      <c r="G144" s="35">
        <v>300</v>
      </c>
      <c r="H144" s="39">
        <v>85.41</v>
      </c>
      <c r="I144" s="39">
        <f t="shared" si="5"/>
        <v>25623</v>
      </c>
      <c r="J144" s="39">
        <f t="shared" si="4"/>
        <v>30235.14</v>
      </c>
      <c r="K144" s="17"/>
    </row>
    <row r="145" spans="1:11">
      <c r="A145" s="14">
        <v>139</v>
      </c>
      <c r="B145" s="15" t="s">
        <v>147</v>
      </c>
      <c r="C145" s="16"/>
      <c r="D145" s="23" t="s">
        <v>148</v>
      </c>
      <c r="E145" s="15" t="s">
        <v>163</v>
      </c>
      <c r="F145" s="15" t="s">
        <v>16</v>
      </c>
      <c r="G145" s="35">
        <v>300</v>
      </c>
      <c r="H145" s="42">
        <v>79.72</v>
      </c>
      <c r="I145" s="39">
        <f t="shared" si="5"/>
        <v>23916</v>
      </c>
      <c r="J145" s="39">
        <f t="shared" si="4"/>
        <v>28220.879999999997</v>
      </c>
      <c r="K145" s="17"/>
    </row>
    <row r="146" spans="1:11">
      <c r="A146" s="14">
        <v>140</v>
      </c>
      <c r="B146" s="15" t="s">
        <v>147</v>
      </c>
      <c r="C146" s="16"/>
      <c r="D146" s="23" t="s">
        <v>148</v>
      </c>
      <c r="E146" s="15" t="s">
        <v>164</v>
      </c>
      <c r="F146" s="15" t="s">
        <v>16</v>
      </c>
      <c r="G146" s="35">
        <v>400</v>
      </c>
      <c r="H146" s="42">
        <v>78.290000000000006</v>
      </c>
      <c r="I146" s="39">
        <f t="shared" si="5"/>
        <v>31316.000000000004</v>
      </c>
      <c r="J146" s="39">
        <f t="shared" si="4"/>
        <v>36952.880000000005</v>
      </c>
      <c r="K146" s="17"/>
    </row>
    <row r="147" spans="1:11">
      <c r="A147" s="14">
        <v>141</v>
      </c>
      <c r="B147" s="15" t="s">
        <v>147</v>
      </c>
      <c r="C147" s="16"/>
      <c r="D147" s="23" t="s">
        <v>148</v>
      </c>
      <c r="E147" s="15" t="s">
        <v>165</v>
      </c>
      <c r="F147" s="15" t="s">
        <v>16</v>
      </c>
      <c r="G147" s="35">
        <v>250</v>
      </c>
      <c r="H147" s="39">
        <v>74.010000000000005</v>
      </c>
      <c r="I147" s="39">
        <f t="shared" si="5"/>
        <v>18502.5</v>
      </c>
      <c r="J147" s="39">
        <f t="shared" si="4"/>
        <v>21832.949999999997</v>
      </c>
      <c r="K147" s="17"/>
    </row>
    <row r="148" spans="1:11" ht="30">
      <c r="A148" s="14">
        <v>142</v>
      </c>
      <c r="B148" s="15" t="s">
        <v>166</v>
      </c>
      <c r="C148" s="16"/>
      <c r="D148" s="23" t="s">
        <v>167</v>
      </c>
      <c r="E148" s="15" t="s">
        <v>89</v>
      </c>
      <c r="F148" s="15" t="s">
        <v>16</v>
      </c>
      <c r="G148" s="35">
        <v>50</v>
      </c>
      <c r="H148" s="39">
        <v>129.38</v>
      </c>
      <c r="I148" s="39">
        <f t="shared" si="5"/>
        <v>6469</v>
      </c>
      <c r="J148" s="39">
        <f t="shared" si="4"/>
        <v>7633.4199999999992</v>
      </c>
      <c r="K148" s="17"/>
    </row>
    <row r="149" spans="1:11" ht="30">
      <c r="A149" s="14">
        <v>143</v>
      </c>
      <c r="B149" s="15" t="s">
        <v>166</v>
      </c>
      <c r="C149" s="16"/>
      <c r="D149" s="23" t="s">
        <v>167</v>
      </c>
      <c r="E149" s="15" t="s">
        <v>168</v>
      </c>
      <c r="F149" s="15" t="s">
        <v>16</v>
      </c>
      <c r="G149" s="35">
        <v>50</v>
      </c>
      <c r="H149" s="39">
        <v>122.34</v>
      </c>
      <c r="I149" s="39">
        <f t="shared" si="5"/>
        <v>6117</v>
      </c>
      <c r="J149" s="39">
        <f t="shared" si="4"/>
        <v>7218.0599999999995</v>
      </c>
      <c r="K149" s="17"/>
    </row>
    <row r="150" spans="1:11" ht="30">
      <c r="A150" s="14">
        <v>144</v>
      </c>
      <c r="B150" s="15" t="s">
        <v>166</v>
      </c>
      <c r="C150" s="16"/>
      <c r="D150" s="23" t="s">
        <v>167</v>
      </c>
      <c r="E150" s="15" t="s">
        <v>158</v>
      </c>
      <c r="F150" s="15" t="s">
        <v>16</v>
      </c>
      <c r="G150" s="35">
        <v>200</v>
      </c>
      <c r="H150" s="39">
        <v>112.35</v>
      </c>
      <c r="I150" s="39">
        <f t="shared" si="5"/>
        <v>22470</v>
      </c>
      <c r="J150" s="39">
        <f t="shared" si="4"/>
        <v>26514.6</v>
      </c>
      <c r="K150" s="17"/>
    </row>
    <row r="151" spans="1:11" ht="30">
      <c r="A151" s="14">
        <v>145</v>
      </c>
      <c r="B151" s="15" t="s">
        <v>166</v>
      </c>
      <c r="C151" s="16"/>
      <c r="D151" s="23" t="s">
        <v>167</v>
      </c>
      <c r="E151" s="15" t="s">
        <v>169</v>
      </c>
      <c r="F151" s="15" t="s">
        <v>16</v>
      </c>
      <c r="G151" s="35">
        <v>100</v>
      </c>
      <c r="H151" s="39">
        <v>98.82</v>
      </c>
      <c r="I151" s="39">
        <f t="shared" si="5"/>
        <v>9882</v>
      </c>
      <c r="J151" s="39">
        <f t="shared" si="4"/>
        <v>11660.76</v>
      </c>
      <c r="K151" s="17"/>
    </row>
    <row r="152" spans="1:11" ht="30">
      <c r="A152" s="14">
        <v>146</v>
      </c>
      <c r="B152" s="15" t="s">
        <v>166</v>
      </c>
      <c r="C152" s="16"/>
      <c r="D152" s="23" t="s">
        <v>167</v>
      </c>
      <c r="E152" s="15" t="s">
        <v>170</v>
      </c>
      <c r="F152" s="15" t="s">
        <v>16</v>
      </c>
      <c r="G152" s="35">
        <v>300</v>
      </c>
      <c r="H152" s="42">
        <v>100.05</v>
      </c>
      <c r="I152" s="39">
        <f t="shared" si="5"/>
        <v>30015</v>
      </c>
      <c r="J152" s="39">
        <f t="shared" si="4"/>
        <v>35417.699999999997</v>
      </c>
      <c r="K152" s="17"/>
    </row>
    <row r="153" spans="1:11" ht="30">
      <c r="A153" s="14">
        <v>147</v>
      </c>
      <c r="B153" s="15" t="s">
        <v>166</v>
      </c>
      <c r="C153" s="16"/>
      <c r="D153" s="23" t="s">
        <v>167</v>
      </c>
      <c r="E153" s="15" t="s">
        <v>171</v>
      </c>
      <c r="F153" s="15" t="s">
        <v>16</v>
      </c>
      <c r="G153" s="35">
        <v>600</v>
      </c>
      <c r="H153" s="39">
        <v>100.05</v>
      </c>
      <c r="I153" s="39">
        <f t="shared" si="5"/>
        <v>60030</v>
      </c>
      <c r="J153" s="39">
        <f t="shared" si="4"/>
        <v>70835.399999999994</v>
      </c>
      <c r="K153" s="17"/>
    </row>
    <row r="154" spans="1:11" ht="30">
      <c r="A154" s="14">
        <v>148</v>
      </c>
      <c r="B154" s="15" t="s">
        <v>166</v>
      </c>
      <c r="C154" s="16"/>
      <c r="D154" s="23" t="s">
        <v>167</v>
      </c>
      <c r="E154" s="15" t="s">
        <v>96</v>
      </c>
      <c r="F154" s="15" t="s">
        <v>16</v>
      </c>
      <c r="G154" s="35">
        <v>125</v>
      </c>
      <c r="H154" s="39">
        <v>123.6</v>
      </c>
      <c r="I154" s="39">
        <f t="shared" si="5"/>
        <v>15450</v>
      </c>
      <c r="J154" s="39">
        <f t="shared" si="4"/>
        <v>18231</v>
      </c>
      <c r="K154" s="17"/>
    </row>
    <row r="155" spans="1:11" ht="30">
      <c r="A155" s="14">
        <v>149</v>
      </c>
      <c r="B155" s="15" t="s">
        <v>166</v>
      </c>
      <c r="C155" s="16"/>
      <c r="D155" s="23" t="s">
        <v>167</v>
      </c>
      <c r="E155" s="15" t="s">
        <v>172</v>
      </c>
      <c r="F155" s="15" t="s">
        <v>16</v>
      </c>
      <c r="G155" s="35">
        <v>200</v>
      </c>
      <c r="H155" s="39">
        <v>109.56</v>
      </c>
      <c r="I155" s="39">
        <f t="shared" si="5"/>
        <v>21912</v>
      </c>
      <c r="J155" s="39">
        <f t="shared" si="4"/>
        <v>25856.16</v>
      </c>
      <c r="K155" s="17"/>
    </row>
    <row r="156" spans="1:11" ht="30">
      <c r="A156" s="14">
        <v>150</v>
      </c>
      <c r="B156" s="15" t="s">
        <v>166</v>
      </c>
      <c r="C156" s="16"/>
      <c r="D156" s="23" t="s">
        <v>167</v>
      </c>
      <c r="E156" s="15" t="s">
        <v>162</v>
      </c>
      <c r="F156" s="15" t="s">
        <v>16</v>
      </c>
      <c r="G156" s="35">
        <v>500</v>
      </c>
      <c r="H156" s="39">
        <v>98.63</v>
      </c>
      <c r="I156" s="39">
        <f t="shared" si="5"/>
        <v>49315</v>
      </c>
      <c r="J156" s="39">
        <f t="shared" si="4"/>
        <v>58191.7</v>
      </c>
      <c r="K156" s="17"/>
    </row>
    <row r="157" spans="1:11" ht="30">
      <c r="A157" s="14">
        <v>151</v>
      </c>
      <c r="B157" s="15" t="s">
        <v>166</v>
      </c>
      <c r="C157" s="16"/>
      <c r="D157" s="23" t="s">
        <v>167</v>
      </c>
      <c r="E157" s="15" t="s">
        <v>163</v>
      </c>
      <c r="F157" s="15" t="s">
        <v>16</v>
      </c>
      <c r="G157" s="35">
        <v>300</v>
      </c>
      <c r="H157" s="49">
        <v>99.08</v>
      </c>
      <c r="I157" s="39">
        <f t="shared" si="5"/>
        <v>29724</v>
      </c>
      <c r="J157" s="39">
        <f t="shared" si="4"/>
        <v>35074.32</v>
      </c>
      <c r="K157" s="17"/>
    </row>
    <row r="158" spans="1:11" ht="30">
      <c r="A158" s="14">
        <v>152</v>
      </c>
      <c r="B158" s="15" t="s">
        <v>166</v>
      </c>
      <c r="C158" s="16"/>
      <c r="D158" s="23" t="s">
        <v>167</v>
      </c>
      <c r="E158" s="15" t="s">
        <v>165</v>
      </c>
      <c r="F158" s="15" t="s">
        <v>16</v>
      </c>
      <c r="G158" s="35">
        <v>150</v>
      </c>
      <c r="H158" s="39">
        <v>88.17</v>
      </c>
      <c r="I158" s="39">
        <f t="shared" si="5"/>
        <v>13225.5</v>
      </c>
      <c r="J158" s="39">
        <f t="shared" si="4"/>
        <v>15606.089999999998</v>
      </c>
      <c r="K158" s="17"/>
    </row>
    <row r="159" spans="1:11" ht="30">
      <c r="A159" s="14">
        <v>153</v>
      </c>
      <c r="B159" s="15" t="s">
        <v>166</v>
      </c>
      <c r="C159" s="16"/>
      <c r="D159" s="23" t="s">
        <v>167</v>
      </c>
      <c r="E159" s="15" t="s">
        <v>102</v>
      </c>
      <c r="F159" s="15" t="s">
        <v>16</v>
      </c>
      <c r="G159" s="35">
        <v>300</v>
      </c>
      <c r="H159" s="42">
        <v>88.17</v>
      </c>
      <c r="I159" s="39">
        <f t="shared" si="5"/>
        <v>26451</v>
      </c>
      <c r="J159" s="39">
        <f t="shared" si="4"/>
        <v>31212.179999999997</v>
      </c>
      <c r="K159" s="17"/>
    </row>
    <row r="160" spans="1:11" ht="30">
      <c r="A160" s="14">
        <v>154</v>
      </c>
      <c r="B160" s="15" t="s">
        <v>166</v>
      </c>
      <c r="C160" s="16"/>
      <c r="D160" s="23" t="s">
        <v>167</v>
      </c>
      <c r="E160" s="15" t="s">
        <v>173</v>
      </c>
      <c r="F160" s="15" t="s">
        <v>16</v>
      </c>
      <c r="G160" s="35">
        <v>50</v>
      </c>
      <c r="H160" s="39">
        <v>97.64</v>
      </c>
      <c r="I160" s="39">
        <f t="shared" si="5"/>
        <v>4882</v>
      </c>
      <c r="J160" s="39">
        <f t="shared" si="4"/>
        <v>5760.7599999999993</v>
      </c>
      <c r="K160" s="17"/>
    </row>
    <row r="161" spans="1:11" ht="30">
      <c r="A161" s="14">
        <v>155</v>
      </c>
      <c r="B161" s="15" t="s">
        <v>166</v>
      </c>
      <c r="C161" s="16"/>
      <c r="D161" s="23" t="s">
        <v>167</v>
      </c>
      <c r="E161" s="15" t="s">
        <v>174</v>
      </c>
      <c r="F161" s="15" t="s">
        <v>16</v>
      </c>
      <c r="G161" s="35">
        <v>25</v>
      </c>
      <c r="H161" s="42">
        <v>94.52</v>
      </c>
      <c r="I161" s="39">
        <f t="shared" si="5"/>
        <v>2363</v>
      </c>
      <c r="J161" s="39">
        <f t="shared" si="4"/>
        <v>2788.3399999999997</v>
      </c>
      <c r="K161" s="17"/>
    </row>
    <row r="162" spans="1:11" ht="30">
      <c r="A162" s="14">
        <v>156</v>
      </c>
      <c r="B162" s="15" t="s">
        <v>166</v>
      </c>
      <c r="C162" s="16"/>
      <c r="D162" s="23" t="s">
        <v>167</v>
      </c>
      <c r="E162" s="15" t="s">
        <v>15</v>
      </c>
      <c r="F162" s="15" t="s">
        <v>16</v>
      </c>
      <c r="G162" s="35">
        <v>400</v>
      </c>
      <c r="H162" s="39">
        <v>94.82</v>
      </c>
      <c r="I162" s="39">
        <f t="shared" si="5"/>
        <v>37928</v>
      </c>
      <c r="J162" s="39">
        <f t="shared" si="4"/>
        <v>44755.040000000001</v>
      </c>
      <c r="K162" s="17"/>
    </row>
    <row r="163" spans="1:11" ht="30">
      <c r="A163" s="14">
        <v>157</v>
      </c>
      <c r="B163" s="15" t="s">
        <v>166</v>
      </c>
      <c r="C163" s="16"/>
      <c r="D163" s="23" t="s">
        <v>167</v>
      </c>
      <c r="E163" s="15" t="s">
        <v>17</v>
      </c>
      <c r="F163" s="15" t="s">
        <v>16</v>
      </c>
      <c r="G163" s="35">
        <v>400</v>
      </c>
      <c r="H163" s="39">
        <v>91.7</v>
      </c>
      <c r="I163" s="39">
        <f t="shared" si="5"/>
        <v>36680</v>
      </c>
      <c r="J163" s="39">
        <f t="shared" si="4"/>
        <v>43282.399999999994</v>
      </c>
      <c r="K163" s="17"/>
    </row>
    <row r="164" spans="1:11" ht="30">
      <c r="A164" s="14">
        <v>158</v>
      </c>
      <c r="B164" s="15" t="s">
        <v>166</v>
      </c>
      <c r="C164" s="16"/>
      <c r="D164" s="23" t="s">
        <v>167</v>
      </c>
      <c r="E164" s="15" t="s">
        <v>18</v>
      </c>
      <c r="F164" s="15" t="s">
        <v>16</v>
      </c>
      <c r="G164" s="35">
        <v>600</v>
      </c>
      <c r="H164" s="39">
        <v>90.3</v>
      </c>
      <c r="I164" s="39">
        <f t="shared" si="5"/>
        <v>54180</v>
      </c>
      <c r="J164" s="39">
        <f t="shared" si="4"/>
        <v>63932.399999999994</v>
      </c>
      <c r="K164" s="17"/>
    </row>
    <row r="165" spans="1:11" ht="30">
      <c r="A165" s="14">
        <v>159</v>
      </c>
      <c r="B165" s="15" t="s">
        <v>166</v>
      </c>
      <c r="C165" s="16"/>
      <c r="D165" s="23" t="s">
        <v>167</v>
      </c>
      <c r="E165" s="15" t="s">
        <v>19</v>
      </c>
      <c r="F165" s="15" t="s">
        <v>16</v>
      </c>
      <c r="G165" s="35">
        <v>125</v>
      </c>
      <c r="H165" s="39">
        <v>86.82</v>
      </c>
      <c r="I165" s="39">
        <f t="shared" si="5"/>
        <v>10852.5</v>
      </c>
      <c r="J165" s="39">
        <f t="shared" si="4"/>
        <v>12805.949999999999</v>
      </c>
      <c r="K165" s="17"/>
    </row>
    <row r="166" spans="1:11" ht="30">
      <c r="A166" s="14">
        <v>160</v>
      </c>
      <c r="B166" s="15" t="s">
        <v>166</v>
      </c>
      <c r="C166" s="16"/>
      <c r="D166" s="23" t="s">
        <v>167</v>
      </c>
      <c r="E166" s="15" t="s">
        <v>20</v>
      </c>
      <c r="F166" s="15" t="s">
        <v>16</v>
      </c>
      <c r="G166" s="35">
        <v>100</v>
      </c>
      <c r="H166" s="39">
        <v>82.47</v>
      </c>
      <c r="I166" s="39">
        <f t="shared" si="5"/>
        <v>8247</v>
      </c>
      <c r="J166" s="39">
        <f t="shared" si="4"/>
        <v>9731.4599999999991</v>
      </c>
      <c r="K166" s="17"/>
    </row>
    <row r="167" spans="1:11" ht="30">
      <c r="A167" s="14">
        <v>161</v>
      </c>
      <c r="B167" s="15" t="s">
        <v>166</v>
      </c>
      <c r="C167" s="16"/>
      <c r="D167" s="23" t="s">
        <v>167</v>
      </c>
      <c r="E167" s="15" t="s">
        <v>21</v>
      </c>
      <c r="F167" s="15" t="s">
        <v>16</v>
      </c>
      <c r="G167" s="35">
        <v>200</v>
      </c>
      <c r="H167" s="42">
        <v>125.8</v>
      </c>
      <c r="I167" s="39">
        <f t="shared" si="5"/>
        <v>25160</v>
      </c>
      <c r="J167" s="39">
        <f t="shared" si="4"/>
        <v>29688.799999999999</v>
      </c>
      <c r="K167" s="17"/>
    </row>
    <row r="168" spans="1:11" ht="30">
      <c r="A168" s="14">
        <v>162</v>
      </c>
      <c r="B168" s="15" t="s">
        <v>166</v>
      </c>
      <c r="C168" s="16"/>
      <c r="D168" s="23" t="s">
        <v>167</v>
      </c>
      <c r="E168" s="15" t="s">
        <v>175</v>
      </c>
      <c r="F168" s="15" t="s">
        <v>16</v>
      </c>
      <c r="G168" s="35">
        <v>100</v>
      </c>
      <c r="H168" s="42">
        <v>87.41</v>
      </c>
      <c r="I168" s="39">
        <f t="shared" si="5"/>
        <v>8741</v>
      </c>
      <c r="J168" s="39">
        <f t="shared" si="4"/>
        <v>10314.379999999999</v>
      </c>
      <c r="K168" s="17"/>
    </row>
    <row r="169" spans="1:11" ht="30">
      <c r="A169" s="14">
        <v>163</v>
      </c>
      <c r="B169" s="15" t="s">
        <v>166</v>
      </c>
      <c r="C169" s="16"/>
      <c r="D169" s="23" t="s">
        <v>167</v>
      </c>
      <c r="E169" s="15" t="s">
        <v>25</v>
      </c>
      <c r="F169" s="15" t="s">
        <v>16</v>
      </c>
      <c r="G169" s="35">
        <v>50</v>
      </c>
      <c r="H169" s="42">
        <v>122.5</v>
      </c>
      <c r="I169" s="39">
        <f t="shared" si="5"/>
        <v>6125</v>
      </c>
      <c r="J169" s="39">
        <f t="shared" si="4"/>
        <v>7227.5</v>
      </c>
      <c r="K169" s="17"/>
    </row>
    <row r="170" spans="1:11" ht="30">
      <c r="A170" s="14">
        <v>164</v>
      </c>
      <c r="B170" s="15" t="s">
        <v>166</v>
      </c>
      <c r="C170" s="16"/>
      <c r="D170" s="23" t="s">
        <v>167</v>
      </c>
      <c r="E170" s="15" t="s">
        <v>26</v>
      </c>
      <c r="F170" s="15" t="s">
        <v>16</v>
      </c>
      <c r="G170" s="35">
        <v>100</v>
      </c>
      <c r="H170" s="42">
        <v>139.41</v>
      </c>
      <c r="I170" s="39">
        <f t="shared" si="5"/>
        <v>13941</v>
      </c>
      <c r="J170" s="39">
        <f t="shared" si="4"/>
        <v>16450.379999999997</v>
      </c>
      <c r="K170" s="17"/>
    </row>
    <row r="171" spans="1:11" ht="30">
      <c r="A171" s="14">
        <v>165</v>
      </c>
      <c r="B171" s="15" t="s">
        <v>166</v>
      </c>
      <c r="C171" s="16"/>
      <c r="D171" s="23" t="s">
        <v>167</v>
      </c>
      <c r="E171" s="15" t="s">
        <v>27</v>
      </c>
      <c r="F171" s="15" t="s">
        <v>16</v>
      </c>
      <c r="G171" s="35">
        <v>1000</v>
      </c>
      <c r="H171" s="39">
        <v>119.31</v>
      </c>
      <c r="I171" s="39">
        <f t="shared" si="5"/>
        <v>119310</v>
      </c>
      <c r="J171" s="39">
        <f t="shared" si="4"/>
        <v>140785.79999999999</v>
      </c>
      <c r="K171" s="17"/>
    </row>
    <row r="172" spans="1:11" ht="30">
      <c r="A172" s="14">
        <v>166</v>
      </c>
      <c r="B172" s="15" t="s">
        <v>166</v>
      </c>
      <c r="C172" s="16"/>
      <c r="D172" s="23" t="s">
        <v>167</v>
      </c>
      <c r="E172" s="15" t="s">
        <v>29</v>
      </c>
      <c r="F172" s="15" t="s">
        <v>16</v>
      </c>
      <c r="G172" s="35">
        <v>100</v>
      </c>
      <c r="H172" s="42">
        <v>124.08</v>
      </c>
      <c r="I172" s="39">
        <f t="shared" si="5"/>
        <v>12408</v>
      </c>
      <c r="J172" s="39">
        <f t="shared" si="4"/>
        <v>14641.439999999999</v>
      </c>
      <c r="K172" s="17"/>
    </row>
    <row r="173" spans="1:11" ht="30">
      <c r="A173" s="14">
        <v>167</v>
      </c>
      <c r="B173" s="15" t="s">
        <v>176</v>
      </c>
      <c r="C173" s="16"/>
      <c r="D173" s="23" t="s">
        <v>177</v>
      </c>
      <c r="E173" s="15" t="s">
        <v>89</v>
      </c>
      <c r="F173" s="15" t="s">
        <v>16</v>
      </c>
      <c r="G173" s="35">
        <v>50</v>
      </c>
      <c r="H173" s="39">
        <v>126.87</v>
      </c>
      <c r="I173" s="39">
        <f t="shared" si="5"/>
        <v>6343.5</v>
      </c>
      <c r="J173" s="39">
        <f t="shared" si="4"/>
        <v>7485.33</v>
      </c>
      <c r="K173" s="17"/>
    </row>
    <row r="174" spans="1:11" ht="30">
      <c r="A174" s="14">
        <v>168</v>
      </c>
      <c r="B174" s="15" t="s">
        <v>176</v>
      </c>
      <c r="C174" s="16"/>
      <c r="D174" s="23" t="s">
        <v>177</v>
      </c>
      <c r="E174" s="15" t="s">
        <v>169</v>
      </c>
      <c r="F174" s="15" t="s">
        <v>16</v>
      </c>
      <c r="G174" s="35">
        <v>50</v>
      </c>
      <c r="H174" s="39">
        <v>98.82</v>
      </c>
      <c r="I174" s="39">
        <f t="shared" si="5"/>
        <v>4941</v>
      </c>
      <c r="J174" s="39">
        <f t="shared" si="4"/>
        <v>5830.38</v>
      </c>
      <c r="K174" s="17"/>
    </row>
    <row r="175" spans="1:11">
      <c r="A175" s="14">
        <v>169</v>
      </c>
      <c r="B175" s="15" t="s">
        <v>178</v>
      </c>
      <c r="C175" s="16"/>
      <c r="D175" s="23" t="s">
        <v>179</v>
      </c>
      <c r="E175" s="15">
        <v>5</v>
      </c>
      <c r="F175" s="15" t="s">
        <v>16</v>
      </c>
      <c r="G175" s="35">
        <v>25</v>
      </c>
      <c r="H175" s="39">
        <v>144.2756</v>
      </c>
      <c r="I175" s="39">
        <f t="shared" si="5"/>
        <v>3606.89</v>
      </c>
      <c r="J175" s="39">
        <f t="shared" si="4"/>
        <v>4256.1301999999996</v>
      </c>
      <c r="K175" s="17"/>
    </row>
    <row r="176" spans="1:11">
      <c r="A176" s="14">
        <v>170</v>
      </c>
      <c r="B176" s="15" t="s">
        <v>178</v>
      </c>
      <c r="C176" s="16"/>
      <c r="D176" s="23" t="s">
        <v>179</v>
      </c>
      <c r="E176" s="15">
        <v>6</v>
      </c>
      <c r="F176" s="15" t="s">
        <v>16</v>
      </c>
      <c r="G176" s="35">
        <v>100</v>
      </c>
      <c r="H176" s="39">
        <v>130.34</v>
      </c>
      <c r="I176" s="39">
        <f t="shared" si="5"/>
        <v>13034</v>
      </c>
      <c r="J176" s="39">
        <f t="shared" si="4"/>
        <v>15380.119999999999</v>
      </c>
      <c r="K176" s="17"/>
    </row>
    <row r="177" spans="1:11">
      <c r="A177" s="14">
        <v>171</v>
      </c>
      <c r="B177" s="15" t="s">
        <v>178</v>
      </c>
      <c r="C177" s="16"/>
      <c r="D177" s="23" t="s">
        <v>179</v>
      </c>
      <c r="E177" s="15">
        <v>8</v>
      </c>
      <c r="F177" s="15" t="s">
        <v>16</v>
      </c>
      <c r="G177" s="35">
        <v>250</v>
      </c>
      <c r="H177" s="39">
        <v>102.80200000000001</v>
      </c>
      <c r="I177" s="39">
        <f t="shared" si="5"/>
        <v>25700.5</v>
      </c>
      <c r="J177" s="39">
        <f t="shared" si="4"/>
        <v>30326.59</v>
      </c>
      <c r="K177" s="17"/>
    </row>
    <row r="178" spans="1:11">
      <c r="A178" s="14">
        <v>172</v>
      </c>
      <c r="B178" s="15" t="s">
        <v>178</v>
      </c>
      <c r="C178" s="16"/>
      <c r="D178" s="23" t="s">
        <v>179</v>
      </c>
      <c r="E178" s="15">
        <v>10</v>
      </c>
      <c r="F178" s="15" t="s">
        <v>16</v>
      </c>
      <c r="G178" s="35">
        <v>500</v>
      </c>
      <c r="H178" s="40">
        <v>97</v>
      </c>
      <c r="I178" s="39">
        <f t="shared" si="5"/>
        <v>48500</v>
      </c>
      <c r="J178" s="39">
        <f t="shared" si="4"/>
        <v>57230</v>
      </c>
      <c r="K178" s="17"/>
    </row>
    <row r="179" spans="1:11">
      <c r="A179" s="14">
        <v>173</v>
      </c>
      <c r="B179" s="15" t="s">
        <v>178</v>
      </c>
      <c r="C179" s="16"/>
      <c r="D179" s="23" t="s">
        <v>179</v>
      </c>
      <c r="E179" s="15">
        <v>12</v>
      </c>
      <c r="F179" s="15" t="s">
        <v>16</v>
      </c>
      <c r="G179" s="35">
        <v>1000</v>
      </c>
      <c r="H179" s="39">
        <v>95.128599999999992</v>
      </c>
      <c r="I179" s="39">
        <f t="shared" si="5"/>
        <v>95128.599999999991</v>
      </c>
      <c r="J179" s="39">
        <f t="shared" si="4"/>
        <v>112251.74799999998</v>
      </c>
      <c r="K179" s="17"/>
    </row>
    <row r="180" spans="1:11">
      <c r="A180" s="14">
        <v>174</v>
      </c>
      <c r="B180" s="15" t="s">
        <v>178</v>
      </c>
      <c r="C180" s="16"/>
      <c r="D180" s="23" t="s">
        <v>179</v>
      </c>
      <c r="E180" s="15">
        <v>16</v>
      </c>
      <c r="F180" s="15" t="s">
        <v>16</v>
      </c>
      <c r="G180" s="35">
        <v>250</v>
      </c>
      <c r="H180" s="39">
        <v>96.7</v>
      </c>
      <c r="I180" s="39">
        <f t="shared" si="5"/>
        <v>24175</v>
      </c>
      <c r="J180" s="39">
        <f t="shared" si="4"/>
        <v>28526.5</v>
      </c>
      <c r="K180" s="17"/>
    </row>
    <row r="181" spans="1:11">
      <c r="A181" s="14">
        <v>175</v>
      </c>
      <c r="B181" s="15" t="s">
        <v>178</v>
      </c>
      <c r="C181" s="16"/>
      <c r="D181" s="23" t="s">
        <v>179</v>
      </c>
      <c r="E181" s="15">
        <v>20</v>
      </c>
      <c r="F181" s="15" t="s">
        <v>16</v>
      </c>
      <c r="G181" s="35">
        <v>800</v>
      </c>
      <c r="H181" s="39">
        <v>94.814999999999998</v>
      </c>
      <c r="I181" s="39">
        <f t="shared" si="5"/>
        <v>75852</v>
      </c>
      <c r="J181" s="39">
        <f t="shared" si="4"/>
        <v>89505.36</v>
      </c>
      <c r="K181" s="17"/>
    </row>
    <row r="182" spans="1:11">
      <c r="A182" s="14">
        <v>176</v>
      </c>
      <c r="B182" s="15" t="s">
        <v>180</v>
      </c>
      <c r="C182" s="16"/>
      <c r="D182" s="23" t="s">
        <v>181</v>
      </c>
      <c r="E182" s="15">
        <v>1.5</v>
      </c>
      <c r="F182" s="15" t="s">
        <v>16</v>
      </c>
      <c r="G182" s="35">
        <v>600</v>
      </c>
      <c r="H182" s="39">
        <v>60.97</v>
      </c>
      <c r="I182" s="39">
        <f t="shared" si="5"/>
        <v>36582</v>
      </c>
      <c r="J182" s="39">
        <f t="shared" si="4"/>
        <v>43166.759999999995</v>
      </c>
      <c r="K182" s="17"/>
    </row>
    <row r="183" spans="1:11">
      <c r="A183" s="14">
        <v>177</v>
      </c>
      <c r="B183" s="15" t="s">
        <v>180</v>
      </c>
      <c r="C183" s="16"/>
      <c r="D183" s="23" t="s">
        <v>181</v>
      </c>
      <c r="E183" s="15">
        <v>3</v>
      </c>
      <c r="F183" s="15" t="s">
        <v>16</v>
      </c>
      <c r="G183" s="35">
        <v>1000</v>
      </c>
      <c r="H183" s="42">
        <v>55.11</v>
      </c>
      <c r="I183" s="39">
        <f t="shared" si="5"/>
        <v>55110</v>
      </c>
      <c r="J183" s="39">
        <f t="shared" si="4"/>
        <v>65029.799999999996</v>
      </c>
      <c r="K183" s="17"/>
    </row>
    <row r="184" spans="1:11">
      <c r="A184" s="14">
        <v>178</v>
      </c>
      <c r="B184" s="15" t="s">
        <v>180</v>
      </c>
      <c r="C184" s="16"/>
      <c r="D184" s="23" t="s">
        <v>181</v>
      </c>
      <c r="E184" s="15">
        <v>5</v>
      </c>
      <c r="F184" s="15" t="s">
        <v>16</v>
      </c>
      <c r="G184" s="35">
        <v>500</v>
      </c>
      <c r="H184" s="39">
        <v>54.007799999999996</v>
      </c>
      <c r="I184" s="39">
        <f t="shared" si="5"/>
        <v>27003.899999999998</v>
      </c>
      <c r="J184" s="39">
        <f t="shared" si="4"/>
        <v>31864.601999999995</v>
      </c>
      <c r="K184" s="17"/>
    </row>
    <row r="185" spans="1:11" ht="30">
      <c r="A185" s="14">
        <v>179</v>
      </c>
      <c r="B185" s="29" t="s">
        <v>182</v>
      </c>
      <c r="C185" s="20"/>
      <c r="D185" s="29" t="s">
        <v>183</v>
      </c>
      <c r="E185" s="19">
        <v>0.8</v>
      </c>
      <c r="F185" s="19" t="s">
        <v>16</v>
      </c>
      <c r="G185" s="37">
        <v>50</v>
      </c>
      <c r="H185" s="39">
        <v>245</v>
      </c>
      <c r="I185" s="39">
        <f t="shared" si="5"/>
        <v>12250</v>
      </c>
      <c r="J185" s="39">
        <f t="shared" si="4"/>
        <v>14455</v>
      </c>
      <c r="K185" s="22"/>
    </row>
    <row r="186" spans="1:11" ht="30">
      <c r="A186" s="14">
        <v>180</v>
      </c>
      <c r="B186" s="29" t="s">
        <v>182</v>
      </c>
      <c r="C186" s="20"/>
      <c r="D186" s="29" t="s">
        <v>183</v>
      </c>
      <c r="E186" s="19">
        <v>1.2</v>
      </c>
      <c r="F186" s="19" t="s">
        <v>16</v>
      </c>
      <c r="G186" s="37">
        <v>100</v>
      </c>
      <c r="H186" s="39">
        <v>51.440200000000004</v>
      </c>
      <c r="I186" s="39">
        <f t="shared" si="5"/>
        <v>5144.0200000000004</v>
      </c>
      <c r="J186" s="39">
        <f t="shared" si="4"/>
        <v>6069.9436000000005</v>
      </c>
      <c r="K186" s="22"/>
    </row>
    <row r="187" spans="1:11" ht="30">
      <c r="A187" s="14">
        <v>181</v>
      </c>
      <c r="B187" s="29" t="s">
        <v>182</v>
      </c>
      <c r="C187" s="20"/>
      <c r="D187" s="29" t="s">
        <v>183</v>
      </c>
      <c r="E187" s="19">
        <v>1.6</v>
      </c>
      <c r="F187" s="19" t="s">
        <v>16</v>
      </c>
      <c r="G187" s="37">
        <v>200</v>
      </c>
      <c r="H187" s="39">
        <v>51.440200000000004</v>
      </c>
      <c r="I187" s="39">
        <f t="shared" si="5"/>
        <v>10288.040000000001</v>
      </c>
      <c r="J187" s="39">
        <f t="shared" si="4"/>
        <v>12139.887200000001</v>
      </c>
      <c r="K187" s="22"/>
    </row>
    <row r="188" spans="1:11" ht="30">
      <c r="A188" s="14">
        <v>182</v>
      </c>
      <c r="B188" s="29" t="s">
        <v>182</v>
      </c>
      <c r="C188" s="20"/>
      <c r="D188" s="29" t="s">
        <v>183</v>
      </c>
      <c r="E188" s="19">
        <v>4</v>
      </c>
      <c r="F188" s="19" t="s">
        <v>16</v>
      </c>
      <c r="G188" s="37">
        <v>200</v>
      </c>
      <c r="H188" s="39">
        <v>48.147400000000005</v>
      </c>
      <c r="I188" s="39">
        <f t="shared" si="5"/>
        <v>9629.4800000000014</v>
      </c>
      <c r="J188" s="39">
        <f t="shared" si="4"/>
        <v>11362.786400000001</v>
      </c>
      <c r="K188" s="22"/>
    </row>
    <row r="189" spans="1:11" ht="30">
      <c r="A189" s="14">
        <v>183</v>
      </c>
      <c r="B189" s="29" t="s">
        <v>182</v>
      </c>
      <c r="C189" s="20"/>
      <c r="D189" s="29" t="s">
        <v>183</v>
      </c>
      <c r="E189" s="19">
        <v>5</v>
      </c>
      <c r="F189" s="19" t="s">
        <v>16</v>
      </c>
      <c r="G189" s="37">
        <v>1000</v>
      </c>
      <c r="H189" s="39">
        <v>48.137599999999999</v>
      </c>
      <c r="I189" s="39">
        <f t="shared" si="5"/>
        <v>48137.599999999999</v>
      </c>
      <c r="J189" s="39">
        <f t="shared" si="4"/>
        <v>56802.367999999995</v>
      </c>
      <c r="K189" s="22"/>
    </row>
    <row r="190" spans="1:11" ht="30">
      <c r="A190" s="14">
        <v>184</v>
      </c>
      <c r="B190" s="29" t="s">
        <v>182</v>
      </c>
      <c r="C190" s="20"/>
      <c r="D190" s="29" t="s">
        <v>183</v>
      </c>
      <c r="E190" s="19">
        <v>6</v>
      </c>
      <c r="F190" s="19" t="s">
        <v>16</v>
      </c>
      <c r="G190" s="37">
        <v>3000</v>
      </c>
      <c r="H190" s="39">
        <v>44.129399999999997</v>
      </c>
      <c r="I190" s="39">
        <f t="shared" si="5"/>
        <v>132388.19999999998</v>
      </c>
      <c r="J190" s="39">
        <f t="shared" si="4"/>
        <v>156218.07599999997</v>
      </c>
      <c r="K190" s="22"/>
    </row>
    <row r="191" spans="1:11" ht="30">
      <c r="A191" s="14">
        <v>185</v>
      </c>
      <c r="B191" s="23" t="s">
        <v>184</v>
      </c>
      <c r="C191" s="16"/>
      <c r="D191" s="23" t="s">
        <v>185</v>
      </c>
      <c r="E191" s="15">
        <v>1</v>
      </c>
      <c r="F191" s="15" t="s">
        <v>16</v>
      </c>
      <c r="G191" s="35">
        <v>25000</v>
      </c>
      <c r="H191" s="39">
        <v>87.317999999999998</v>
      </c>
      <c r="I191" s="39">
        <f t="shared" si="5"/>
        <v>2182950</v>
      </c>
      <c r="J191" s="39">
        <f t="shared" si="4"/>
        <v>2575881</v>
      </c>
      <c r="K191" s="17"/>
    </row>
    <row r="192" spans="1:11">
      <c r="A192" s="14">
        <v>186</v>
      </c>
      <c r="B192" s="23" t="s">
        <v>186</v>
      </c>
      <c r="C192" s="16"/>
      <c r="D192" s="23"/>
      <c r="E192" s="15">
        <v>2.8</v>
      </c>
      <c r="F192" s="15" t="s">
        <v>16</v>
      </c>
      <c r="G192" s="35">
        <v>15000</v>
      </c>
      <c r="H192" s="39">
        <v>121.3828</v>
      </c>
      <c r="I192" s="39">
        <f t="shared" si="5"/>
        <v>1820742</v>
      </c>
      <c r="J192" s="39">
        <f t="shared" si="4"/>
        <v>2148475.56</v>
      </c>
      <c r="K192" s="17"/>
    </row>
    <row r="193" spans="1:11" ht="30">
      <c r="A193" s="14">
        <v>187</v>
      </c>
      <c r="B193" s="23" t="s">
        <v>187</v>
      </c>
      <c r="C193" s="16"/>
      <c r="D193" s="23"/>
      <c r="E193" s="15">
        <v>1.6</v>
      </c>
      <c r="F193" s="15" t="s">
        <v>16</v>
      </c>
      <c r="G193" s="35">
        <v>1200</v>
      </c>
      <c r="H193" s="39">
        <v>184.8</v>
      </c>
      <c r="I193" s="39">
        <f t="shared" si="5"/>
        <v>221760</v>
      </c>
      <c r="J193" s="39">
        <f t="shared" si="4"/>
        <v>261676.79999999999</v>
      </c>
      <c r="K193" s="17"/>
    </row>
    <row r="194" spans="1:11">
      <c r="A194" s="14">
        <v>188</v>
      </c>
      <c r="B194" s="23" t="s">
        <v>188</v>
      </c>
      <c r="C194" s="16"/>
      <c r="D194" s="23" t="s">
        <v>189</v>
      </c>
      <c r="E194" s="15">
        <v>3</v>
      </c>
      <c r="F194" s="15" t="s">
        <v>16</v>
      </c>
      <c r="G194" s="35">
        <v>15000</v>
      </c>
      <c r="H194" s="39">
        <v>69.168399999999991</v>
      </c>
      <c r="I194" s="39">
        <f t="shared" si="5"/>
        <v>1037525.9999999999</v>
      </c>
      <c r="J194" s="39">
        <f t="shared" si="4"/>
        <v>1224280.6799999997</v>
      </c>
      <c r="K194" s="17"/>
    </row>
    <row r="195" spans="1:11">
      <c r="A195" s="14">
        <v>189</v>
      </c>
      <c r="B195" s="23" t="s">
        <v>188</v>
      </c>
      <c r="C195" s="16"/>
      <c r="D195" s="23" t="s">
        <v>189</v>
      </c>
      <c r="E195" s="15">
        <v>4</v>
      </c>
      <c r="F195" s="15" t="s">
        <v>16</v>
      </c>
      <c r="G195" s="35">
        <v>2000</v>
      </c>
      <c r="H195" s="39">
        <v>66.924199999999999</v>
      </c>
      <c r="I195" s="39">
        <f t="shared" si="5"/>
        <v>133848.4</v>
      </c>
      <c r="J195" s="39">
        <f t="shared" si="4"/>
        <v>157941.11199999999</v>
      </c>
      <c r="K195" s="17"/>
    </row>
    <row r="196" spans="1:11">
      <c r="A196" s="14">
        <v>190</v>
      </c>
      <c r="B196" s="29" t="s">
        <v>188</v>
      </c>
      <c r="C196" s="20"/>
      <c r="D196" s="29" t="s">
        <v>189</v>
      </c>
      <c r="E196" s="19">
        <v>5</v>
      </c>
      <c r="F196" s="19" t="s">
        <v>16</v>
      </c>
      <c r="G196" s="37">
        <v>100</v>
      </c>
      <c r="H196" s="45">
        <v>68.290000000000006</v>
      </c>
      <c r="I196" s="39">
        <f t="shared" si="5"/>
        <v>6829.0000000000009</v>
      </c>
      <c r="J196" s="39">
        <f t="shared" si="4"/>
        <v>8058.22</v>
      </c>
      <c r="K196" s="22"/>
    </row>
    <row r="197" spans="1:11" ht="30">
      <c r="A197" s="14">
        <v>191</v>
      </c>
      <c r="B197" s="23" t="s">
        <v>190</v>
      </c>
      <c r="C197" s="16"/>
      <c r="D197" s="23" t="s">
        <v>189</v>
      </c>
      <c r="E197" s="15">
        <v>4</v>
      </c>
      <c r="F197" s="15" t="s">
        <v>16</v>
      </c>
      <c r="G197" s="35">
        <v>1500</v>
      </c>
      <c r="H197" s="39">
        <v>68.678399999999996</v>
      </c>
      <c r="I197" s="39">
        <f t="shared" si="5"/>
        <v>103017.59999999999</v>
      </c>
      <c r="J197" s="39">
        <f t="shared" si="4"/>
        <v>121560.76799999998</v>
      </c>
      <c r="K197" s="17"/>
    </row>
    <row r="198" spans="1:11" ht="30">
      <c r="A198" s="14">
        <v>192</v>
      </c>
      <c r="B198" s="23" t="s">
        <v>190</v>
      </c>
      <c r="C198" s="16"/>
      <c r="D198" s="23" t="s">
        <v>189</v>
      </c>
      <c r="E198" s="15">
        <v>5</v>
      </c>
      <c r="F198" s="15" t="s">
        <v>16</v>
      </c>
      <c r="G198" s="35">
        <v>1500</v>
      </c>
      <c r="H198" s="39">
        <v>68.678399999999996</v>
      </c>
      <c r="I198" s="39">
        <f t="shared" si="5"/>
        <v>103017.59999999999</v>
      </c>
      <c r="J198" s="39">
        <f t="shared" si="4"/>
        <v>121560.76799999998</v>
      </c>
      <c r="K198" s="31"/>
    </row>
    <row r="199" spans="1:11" ht="15.75">
      <c r="A199" s="30"/>
      <c r="B199" s="19" t="s">
        <v>7</v>
      </c>
      <c r="C199" s="20"/>
      <c r="D199" s="20"/>
      <c r="E199" s="30"/>
      <c r="F199" s="30"/>
      <c r="G199" s="21"/>
      <c r="H199" s="41"/>
      <c r="I199" s="50">
        <f>SUM(I7:I198)</f>
        <v>15066307.745816346</v>
      </c>
      <c r="J199" s="50">
        <v>17778243.149999999</v>
      </c>
      <c r="K199" s="32"/>
    </row>
    <row r="200" spans="1:11">
      <c r="A200" s="4"/>
      <c r="B200" s="33"/>
      <c r="C200" s="5"/>
      <c r="D200" s="5"/>
      <c r="E200" s="5"/>
      <c r="F200" s="5"/>
      <c r="G200" s="5"/>
      <c r="H200" s="5"/>
      <c r="I200" s="34"/>
      <c r="J200" s="34"/>
      <c r="K200" s="5"/>
    </row>
    <row r="201" spans="1:11" ht="18.75">
      <c r="A201" s="4"/>
      <c r="B201" s="3" t="s">
        <v>194</v>
      </c>
      <c r="C201" s="52" t="s">
        <v>8</v>
      </c>
      <c r="D201" s="52"/>
      <c r="E201" s="52"/>
      <c r="F201" s="52"/>
      <c r="G201" s="52"/>
      <c r="H201" s="52"/>
      <c r="I201" s="52"/>
      <c r="J201" s="5"/>
      <c r="K201" s="5"/>
    </row>
    <row r="202" spans="1:1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</row>
  </sheetData>
  <mergeCells count="3">
    <mergeCell ref="A3:K3"/>
    <mergeCell ref="A202:K202"/>
    <mergeCell ref="C201:I20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2018-04-06T10:38:23Z</dcterms:created>
  <dcterms:modified xsi:type="dcterms:W3CDTF">2018-04-06T12:42:19Z</dcterms:modified>
</cp:coreProperties>
</file>