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640" windowHeight="978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18" i="1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J6"/>
  <c r="J19" s="1"/>
  <c r="I6"/>
  <c r="I19" s="1"/>
</calcChain>
</file>

<file path=xl/sharedStrings.xml><?xml version="1.0" encoding="utf-8"?>
<sst xmlns="http://schemas.openxmlformats.org/spreadsheetml/2006/main" count="57" uniqueCount="42">
  <si>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</si>
  <si>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</si>
  <si>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</si>
  <si>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</si>
  <si>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</si>
  <si>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</si>
  <si>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</si>
  <si>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</si>
  <si>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</si>
  <si>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шт</t>
  </si>
  <si>
    <t>ИТОГО:</t>
  </si>
  <si>
    <t>М.С. Герасимов</t>
  </si>
  <si>
    <t xml:space="preserve"> цена,  руб. без НДС</t>
  </si>
  <si>
    <t>ХОМУТ</t>
  </si>
  <si>
    <t>NORMA</t>
  </si>
  <si>
    <t>25-40</t>
  </si>
  <si>
    <t xml:space="preserve">Хомут </t>
  </si>
  <si>
    <t>20 * 32</t>
  </si>
  <si>
    <t>5320-1203063</t>
  </si>
  <si>
    <t>КАМАЗ-5320,53212,5510,5511,4310</t>
  </si>
  <si>
    <t xml:space="preserve">Хомут  </t>
  </si>
  <si>
    <t>"NORMA"</t>
  </si>
  <si>
    <t>70-90</t>
  </si>
  <si>
    <t>10 16</t>
  </si>
  <si>
    <t>Хомут нейлоновый</t>
  </si>
  <si>
    <t>упак</t>
  </si>
  <si>
    <t xml:space="preserve">Хомут нейлоновый </t>
  </si>
  <si>
    <t>PLCT</t>
  </si>
  <si>
    <t xml:space="preserve">Хомут червячный </t>
  </si>
  <si>
    <t>(оцинк. )</t>
  </si>
  <si>
    <t>32х44мм</t>
  </si>
  <si>
    <t>NORMAГермания  100-120/13C7W1</t>
  </si>
  <si>
    <t xml:space="preserve">Хомут червячный   </t>
  </si>
  <si>
    <t>"NORMA"Германия</t>
  </si>
  <si>
    <t>150-170</t>
  </si>
  <si>
    <t xml:space="preserve">Хомуты </t>
  </si>
  <si>
    <t>139х131</t>
  </si>
  <si>
    <t>Хомуты 190х210</t>
  </si>
  <si>
    <t>к запросу котировок цен №10/ЗК-АО "ВРМ"/2018</t>
  </si>
  <si>
    <t>Приложение №26</t>
  </si>
  <si>
    <t>Лот №22   "Хомутная продукция"</t>
  </si>
  <si>
    <t>Начальник службыы МТО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</si>
</sst>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0" fillId="0" borderId="0" xfId="0" applyBorder="1"/>
    <xf numFmtId="0" fontId="10" fillId="0" borderId="0" xfId="0" applyFont="1"/>
    <xf numFmtId="0" fontId="1" fillId="0" borderId="0" xfId="0" applyFont="1" applyBorder="1" applyAlignment="1"/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17" fontId="11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topLeftCell="A6" workbookViewId="0">
      <selection activeCell="O12" sqref="O12"/>
    </sheetView>
  </sheetViews>
  <sheetFormatPr defaultRowHeight="15"/>
  <cols>
    <col min="1" max="1" width="6" customWidth="1"/>
    <col min="2" max="2" width="16.7109375" customWidth="1"/>
    <col min="3" max="3" width="13.7109375" customWidth="1"/>
    <col min="4" max="4" width="8.85546875" customWidth="1"/>
    <col min="5" max="5" width="9.140625" customWidth="1"/>
    <col min="6" max="6" width="8.7109375" customWidth="1"/>
    <col min="7" max="7" width="13.7109375" customWidth="1"/>
    <col min="8" max="8" width="16.28515625" customWidth="1"/>
    <col min="9" max="9" width="13.42578125" customWidth="1"/>
    <col min="10" max="10" width="13.85546875" customWidth="1"/>
  </cols>
  <sheetData>
    <row r="1" spans="1:10">
      <c r="A1" s="4"/>
      <c r="B1" s="4"/>
      <c r="C1" s="4"/>
      <c r="D1" s="4"/>
      <c r="H1" s="33" t="s">
        <v>39</v>
      </c>
      <c r="I1" s="33"/>
      <c r="J1" s="33"/>
    </row>
    <row r="2" spans="1:10">
      <c r="A2" s="4"/>
      <c r="B2" s="4"/>
      <c r="C2" s="4"/>
      <c r="D2" s="4"/>
      <c r="H2" s="33" t="s">
        <v>38</v>
      </c>
      <c r="I2" s="33"/>
      <c r="J2" s="33"/>
    </row>
    <row r="3" spans="1:10" s="5" customFormat="1" ht="21.75" customHeight="1">
      <c r="A3"/>
      <c r="B3"/>
      <c r="C3"/>
      <c r="D3"/>
      <c r="E3"/>
      <c r="F3" s="7" t="s">
        <v>40</v>
      </c>
      <c r="G3" s="7"/>
      <c r="H3" s="7"/>
      <c r="I3"/>
      <c r="J3"/>
    </row>
    <row r="4" spans="1:10" s="5" customFormat="1" ht="42" customHeight="1">
      <c r="A4" s="9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" t="s">
        <v>12</v>
      </c>
      <c r="I4" s="3" t="s">
        <v>7</v>
      </c>
      <c r="J4" s="3" t="s">
        <v>8</v>
      </c>
    </row>
    <row r="5" spans="1:10" s="5" customFormat="1" ht="33" customHeight="1">
      <c r="A5" s="9">
        <v>1</v>
      </c>
      <c r="B5" s="9">
        <v>2</v>
      </c>
      <c r="C5" s="18">
        <v>3</v>
      </c>
      <c r="D5" s="9">
        <v>4</v>
      </c>
      <c r="E5" s="9">
        <v>5</v>
      </c>
      <c r="F5" s="9">
        <v>6</v>
      </c>
      <c r="G5" s="9">
        <v>7</v>
      </c>
      <c r="H5" s="19">
        <v>8</v>
      </c>
      <c r="I5" s="9">
        <v>9</v>
      </c>
      <c r="J5" s="9">
        <v>10</v>
      </c>
    </row>
    <row r="6" spans="1:10" s="5" customFormat="1">
      <c r="A6" s="14">
        <v>1</v>
      </c>
      <c r="B6" s="13" t="s">
        <v>13</v>
      </c>
      <c r="C6" s="20"/>
      <c r="D6" s="13" t="s">
        <v>14</v>
      </c>
      <c r="E6" s="21" t="s">
        <v>15</v>
      </c>
      <c r="F6" s="21" t="s">
        <v>9</v>
      </c>
      <c r="G6" s="15">
        <v>4500</v>
      </c>
      <c r="H6" s="26">
        <v>12.2</v>
      </c>
      <c r="I6" s="27">
        <f>H6*G6</f>
        <v>54900</v>
      </c>
      <c r="J6" s="27">
        <f t="shared" ref="J6:J18" si="0">H6*G6*1.18</f>
        <v>64782</v>
      </c>
    </row>
    <row r="7" spans="1:10" s="5" customFormat="1" ht="33.75" customHeight="1">
      <c r="A7" s="14">
        <v>2</v>
      </c>
      <c r="B7" s="13" t="s">
        <v>16</v>
      </c>
      <c r="C7" s="20"/>
      <c r="D7" s="22"/>
      <c r="E7" s="21" t="s">
        <v>17</v>
      </c>
      <c r="F7" s="21" t="s">
        <v>9</v>
      </c>
      <c r="G7" s="15">
        <v>300</v>
      </c>
      <c r="H7" s="28">
        <v>12.35</v>
      </c>
      <c r="I7" s="27">
        <f t="shared" ref="I7:I18" si="1">H7*G7</f>
        <v>3705</v>
      </c>
      <c r="J7" s="27">
        <f t="shared" si="0"/>
        <v>4371.8999999999996</v>
      </c>
    </row>
    <row r="8" spans="1:10" s="5" customFormat="1" ht="51">
      <c r="A8" s="14">
        <v>3</v>
      </c>
      <c r="B8" s="13" t="s">
        <v>16</v>
      </c>
      <c r="C8" s="13" t="s">
        <v>18</v>
      </c>
      <c r="D8" s="13" t="s">
        <v>19</v>
      </c>
      <c r="E8" s="21"/>
      <c r="F8" s="21" t="s">
        <v>9</v>
      </c>
      <c r="G8" s="15">
        <v>3579</v>
      </c>
      <c r="H8" s="29">
        <v>20.3</v>
      </c>
      <c r="I8" s="27">
        <f t="shared" si="1"/>
        <v>72653.7</v>
      </c>
      <c r="J8" s="27">
        <f t="shared" si="0"/>
        <v>85731.365999999995</v>
      </c>
    </row>
    <row r="9" spans="1:10" s="5" customFormat="1">
      <c r="A9" s="20">
        <v>4</v>
      </c>
      <c r="B9" s="20" t="s">
        <v>20</v>
      </c>
      <c r="C9" s="20" t="s">
        <v>21</v>
      </c>
      <c r="D9" s="20"/>
      <c r="E9" s="20" t="s">
        <v>22</v>
      </c>
      <c r="F9" s="21" t="s">
        <v>9</v>
      </c>
      <c r="G9" s="25">
        <v>1500</v>
      </c>
      <c r="H9" s="30">
        <v>15</v>
      </c>
      <c r="I9" s="27">
        <f t="shared" si="1"/>
        <v>22500</v>
      </c>
      <c r="J9" s="27">
        <f t="shared" si="0"/>
        <v>26550</v>
      </c>
    </row>
    <row r="10" spans="1:10">
      <c r="A10" s="14">
        <v>5</v>
      </c>
      <c r="B10" s="13" t="s">
        <v>20</v>
      </c>
      <c r="C10" s="21"/>
      <c r="D10" s="21"/>
      <c r="E10" s="23" t="s">
        <v>23</v>
      </c>
      <c r="F10" s="21" t="s">
        <v>9</v>
      </c>
      <c r="G10" s="15">
        <v>2000</v>
      </c>
      <c r="H10" s="29">
        <v>11.35</v>
      </c>
      <c r="I10" s="27">
        <f t="shared" si="1"/>
        <v>22700</v>
      </c>
      <c r="J10" s="27">
        <f t="shared" si="0"/>
        <v>26786</v>
      </c>
    </row>
    <row r="11" spans="1:10">
      <c r="A11" s="14">
        <v>6</v>
      </c>
      <c r="B11" s="13" t="s">
        <v>24</v>
      </c>
      <c r="C11" s="21"/>
      <c r="D11" s="21"/>
      <c r="E11" s="21">
        <v>250</v>
      </c>
      <c r="F11" s="21" t="s">
        <v>25</v>
      </c>
      <c r="G11" s="15">
        <v>9</v>
      </c>
      <c r="H11" s="29">
        <v>75.39</v>
      </c>
      <c r="I11" s="27">
        <f t="shared" si="1"/>
        <v>678.51</v>
      </c>
      <c r="J11" s="27">
        <f t="shared" si="0"/>
        <v>800.64179999999999</v>
      </c>
    </row>
    <row r="12" spans="1:10">
      <c r="A12" s="14">
        <v>7</v>
      </c>
      <c r="B12" s="13" t="s">
        <v>26</v>
      </c>
      <c r="C12" s="21" t="s">
        <v>27</v>
      </c>
      <c r="D12" s="21"/>
      <c r="E12" s="21">
        <v>150</v>
      </c>
      <c r="F12" s="21" t="s">
        <v>9</v>
      </c>
      <c r="G12" s="15">
        <v>17</v>
      </c>
      <c r="H12" s="29">
        <v>28.5</v>
      </c>
      <c r="I12" s="27">
        <f t="shared" si="1"/>
        <v>484.5</v>
      </c>
      <c r="J12" s="27">
        <f t="shared" si="0"/>
        <v>571.70999999999992</v>
      </c>
    </row>
    <row r="13" spans="1:10">
      <c r="A13" s="14">
        <v>8</v>
      </c>
      <c r="B13" s="13" t="s">
        <v>26</v>
      </c>
      <c r="C13" s="21"/>
      <c r="D13" s="21"/>
      <c r="E13" s="21">
        <v>450</v>
      </c>
      <c r="F13" s="21" t="s">
        <v>25</v>
      </c>
      <c r="G13" s="15">
        <v>9</v>
      </c>
      <c r="H13" s="29">
        <v>271.22000000000003</v>
      </c>
      <c r="I13" s="27">
        <f t="shared" si="1"/>
        <v>2440.9800000000005</v>
      </c>
      <c r="J13" s="27">
        <f t="shared" si="0"/>
        <v>2880.3564000000006</v>
      </c>
    </row>
    <row r="14" spans="1:10">
      <c r="A14" s="14">
        <v>9</v>
      </c>
      <c r="B14" s="20" t="s">
        <v>28</v>
      </c>
      <c r="C14" s="21" t="s">
        <v>29</v>
      </c>
      <c r="D14" s="21"/>
      <c r="E14" s="21" t="s">
        <v>30</v>
      </c>
      <c r="F14" s="21" t="s">
        <v>9</v>
      </c>
      <c r="G14" s="15">
        <v>26</v>
      </c>
      <c r="H14" s="29">
        <v>39.46</v>
      </c>
      <c r="I14" s="27">
        <f t="shared" si="1"/>
        <v>1025.96</v>
      </c>
      <c r="J14" s="27">
        <f t="shared" si="0"/>
        <v>1210.6328000000001</v>
      </c>
    </row>
    <row r="15" spans="1:10" ht="38.25">
      <c r="A15" s="14">
        <v>11</v>
      </c>
      <c r="B15" s="13" t="s">
        <v>28</v>
      </c>
      <c r="C15" s="20" t="s">
        <v>31</v>
      </c>
      <c r="D15" s="21"/>
      <c r="E15" s="21"/>
      <c r="F15" s="21" t="s">
        <v>9</v>
      </c>
      <c r="G15" s="15">
        <v>1337</v>
      </c>
      <c r="H15" s="29">
        <v>33.799999999999997</v>
      </c>
      <c r="I15" s="27">
        <f t="shared" si="1"/>
        <v>45190.6</v>
      </c>
      <c r="J15" s="27">
        <f t="shared" si="0"/>
        <v>53324.907999999996</v>
      </c>
    </row>
    <row r="16" spans="1:10" ht="25.5">
      <c r="A16" s="12">
        <v>12</v>
      </c>
      <c r="B16" s="10" t="s">
        <v>32</v>
      </c>
      <c r="C16" s="17" t="s">
        <v>33</v>
      </c>
      <c r="D16" s="16"/>
      <c r="E16" s="16" t="s">
        <v>34</v>
      </c>
      <c r="F16" s="16" t="s">
        <v>25</v>
      </c>
      <c r="G16" s="11">
        <v>158</v>
      </c>
      <c r="H16" s="31">
        <v>38.299999999999997</v>
      </c>
      <c r="I16" s="27">
        <f t="shared" si="1"/>
        <v>6051.4</v>
      </c>
      <c r="J16" s="27">
        <f t="shared" si="0"/>
        <v>7140.6519999999991</v>
      </c>
    </row>
    <row r="17" spans="1:10">
      <c r="A17" s="12">
        <v>13</v>
      </c>
      <c r="B17" s="10" t="s">
        <v>35</v>
      </c>
      <c r="C17" s="16"/>
      <c r="D17" s="16"/>
      <c r="E17" s="16" t="s">
        <v>36</v>
      </c>
      <c r="F17" s="16" t="s">
        <v>9</v>
      </c>
      <c r="G17" s="11">
        <v>72</v>
      </c>
      <c r="H17" s="31">
        <v>114.5</v>
      </c>
      <c r="I17" s="27">
        <f t="shared" si="1"/>
        <v>8244</v>
      </c>
      <c r="J17" s="27">
        <f t="shared" si="0"/>
        <v>9727.92</v>
      </c>
    </row>
    <row r="18" spans="1:10">
      <c r="A18" s="12">
        <v>14</v>
      </c>
      <c r="B18" s="10" t="s">
        <v>37</v>
      </c>
      <c r="C18" s="17"/>
      <c r="D18" s="16"/>
      <c r="E18" s="16"/>
      <c r="F18" s="16" t="s">
        <v>9</v>
      </c>
      <c r="G18" s="11">
        <v>56</v>
      </c>
      <c r="H18" s="31">
        <v>324.07</v>
      </c>
      <c r="I18" s="27">
        <f t="shared" si="1"/>
        <v>18147.919999999998</v>
      </c>
      <c r="J18" s="27">
        <f t="shared" si="0"/>
        <v>21414.545599999998</v>
      </c>
    </row>
    <row r="19" spans="1:10" ht="18.75">
      <c r="A19" s="8"/>
      <c r="B19" s="9" t="s">
        <v>10</v>
      </c>
      <c r="C19" s="9"/>
      <c r="D19" s="9"/>
      <c r="E19" s="9"/>
      <c r="F19" s="9"/>
      <c r="G19" s="24"/>
      <c r="H19" s="29"/>
      <c r="I19" s="32">
        <f>SUM(I6:I18)</f>
        <v>258722.57</v>
      </c>
      <c r="J19" s="32">
        <f>SUM(J6:J18)</f>
        <v>305292.63260000001</v>
      </c>
    </row>
    <row r="22" spans="1:10" ht="18.75">
      <c r="B22" s="6" t="s">
        <v>41</v>
      </c>
      <c r="C22" s="6"/>
      <c r="D22" s="6"/>
      <c r="E22" s="6" t="s">
        <v>11</v>
      </c>
      <c r="F22" s="6"/>
      <c r="G22" s="6"/>
    </row>
    <row r="23" spans="1:10" ht="18.75">
      <c r="B23" s="6"/>
      <c r="C23" s="6"/>
      <c r="D23" s="6"/>
      <c r="E23" s="6"/>
      <c r="F23" s="6"/>
      <c r="G23" s="6"/>
    </row>
  </sheetData>
  <mergeCells count="2">
    <mergeCell ref="H1:J1"/>
    <mergeCell ref="H2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ВВРЗ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СычеваАЮ</cp:lastModifiedBy>
  <dcterms:created xsi:type="dcterms:W3CDTF">2018-04-06T10:38:23Z</dcterms:created>
  <dcterms:modified xsi:type="dcterms:W3CDTF">2018-04-06T13:16:46Z</dcterms:modified>
</cp:coreProperties>
</file>