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15" i="1"/>
  <c r="I15"/>
  <c r="J14"/>
  <c r="I14"/>
  <c r="J13"/>
  <c r="I13"/>
  <c r="J12"/>
  <c r="I12"/>
  <c r="J11"/>
  <c r="I11"/>
  <c r="J10"/>
  <c r="I10"/>
  <c r="J9"/>
  <c r="I9"/>
  <c r="J8"/>
  <c r="I8"/>
  <c r="J7"/>
  <c r="J16" s="1"/>
  <c r="I7"/>
  <c r="I16" s="1"/>
</calcChain>
</file>

<file path=xl/sharedStrings.xml><?xml version="1.0" encoding="utf-8"?>
<sst xmlns="http://schemas.openxmlformats.org/spreadsheetml/2006/main" count="43" uniqueCount="37">
  <si>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</si>
  <si>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</si>
  <si>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</si>
  <si>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</si>
  <si>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</si>
  <si>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</si>
  <si>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</si>
  <si>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</si>
  <si>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</si>
  <si>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шт</t>
  </si>
  <si>
    <t>ИТОГО:</t>
  </si>
  <si>
    <t>цена,  руб. без НДС</t>
  </si>
  <si>
    <t>М.С. Герасимов</t>
  </si>
  <si>
    <t xml:space="preserve">Фильтр тонкой очистки </t>
  </si>
  <si>
    <t>ФЭМГ 220-44-95-40</t>
  </si>
  <si>
    <t xml:space="preserve">Фильтр-осушитель </t>
  </si>
  <si>
    <t>ФО-30</t>
  </si>
  <si>
    <t xml:space="preserve">Фильтрующий элемент </t>
  </si>
  <si>
    <t xml:space="preserve">Фильтр влагоотделитель </t>
  </si>
  <si>
    <t>CAMOZZI</t>
  </si>
  <si>
    <t>Фильтр для воды "Гейзер-3"</t>
  </si>
  <si>
    <t>270.379</t>
  </si>
  <si>
    <t>ТУ 2539-170-00152106-97</t>
  </si>
  <si>
    <t>7-7130</t>
  </si>
  <si>
    <t xml:space="preserve">Фильтр тонкой очистки для рекуператора </t>
  </si>
  <si>
    <t>2100х2000 мм</t>
  </si>
  <si>
    <t>Фильтрующий элемент</t>
  </si>
  <si>
    <t>ПУАВ-2000</t>
  </si>
  <si>
    <t xml:space="preserve">Фильтры рукавные грубой очистки </t>
  </si>
  <si>
    <t>"Декор"</t>
  </si>
  <si>
    <t xml:space="preserve">1600х250 мм </t>
  </si>
  <si>
    <t xml:space="preserve">Корпус </t>
  </si>
  <si>
    <t>Гейзер</t>
  </si>
  <si>
    <t>к запросу котировок цен №10/ЗК-АО "ВРМ"/2018</t>
  </si>
  <si>
    <t>Приложение №27</t>
  </si>
  <si>
    <t>Лот №23 "Фильтры"</t>
  </si>
  <si>
    <t>Начальник службы МТО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</si>
</sst>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Border="1"/>
    <xf numFmtId="0" fontId="8" fillId="0" borderId="0" xfId="0" applyFont="1"/>
    <xf numFmtId="0" fontId="1" fillId="0" borderId="0" xfId="0" applyFont="1" applyBorder="1" applyAlignment="1"/>
    <xf numFmtId="0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2" xfId="0" applyFont="1" applyBorder="1"/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/>
    <xf numFmtId="4" fontId="2" fillId="0" borderId="2" xfId="0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7" workbookViewId="0">
      <selection activeCell="B19" sqref="B19"/>
    </sheetView>
  </sheetViews>
  <sheetFormatPr defaultRowHeight="15"/>
  <cols>
    <col min="1" max="1" width="6" customWidth="1"/>
    <col min="2" max="2" width="21.7109375" customWidth="1"/>
    <col min="3" max="3" width="13.7109375" customWidth="1"/>
    <col min="4" max="4" width="12" customWidth="1"/>
    <col min="5" max="5" width="9.140625" customWidth="1"/>
    <col min="6" max="6" width="8.7109375" customWidth="1"/>
    <col min="7" max="7" width="13.7109375" customWidth="1"/>
    <col min="8" max="8" width="16.28515625" customWidth="1"/>
    <col min="9" max="9" width="15.42578125" customWidth="1"/>
    <col min="10" max="10" width="13.85546875" customWidth="1"/>
  </cols>
  <sheetData>
    <row r="1" spans="1:10">
      <c r="A1" s="9"/>
      <c r="B1" s="9"/>
      <c r="C1" s="9"/>
      <c r="D1" s="9"/>
      <c r="H1" s="32" t="s">
        <v>34</v>
      </c>
      <c r="I1" s="32"/>
      <c r="J1" s="32"/>
    </row>
    <row r="2" spans="1:10">
      <c r="A2" s="9"/>
      <c r="B2" s="9"/>
      <c r="C2" s="9"/>
      <c r="D2" s="9"/>
      <c r="H2" s="32" t="s">
        <v>33</v>
      </c>
      <c r="I2" s="32"/>
      <c r="J2" s="32"/>
    </row>
    <row r="3" spans="1:10">
      <c r="A3" s="33"/>
      <c r="B3" s="33"/>
      <c r="C3" s="33"/>
      <c r="D3" s="33"/>
      <c r="E3" s="33"/>
      <c r="F3" s="33"/>
      <c r="G3" s="33"/>
    </row>
    <row r="4" spans="1:10" s="10" customFormat="1" ht="21.75" customHeight="1">
      <c r="A4"/>
      <c r="B4"/>
      <c r="C4"/>
      <c r="D4"/>
      <c r="E4"/>
      <c r="F4" s="12" t="s">
        <v>35</v>
      </c>
      <c r="G4" s="12"/>
      <c r="H4" s="12"/>
      <c r="I4"/>
      <c r="J4"/>
    </row>
    <row r="5" spans="1:10" s="10" customFormat="1" ht="42" customHeight="1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3" t="s">
        <v>11</v>
      </c>
      <c r="I5" s="4" t="s">
        <v>7</v>
      </c>
      <c r="J5" s="4" t="s">
        <v>8</v>
      </c>
    </row>
    <row r="6" spans="1:10" s="10" customFormat="1" ht="33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5">
        <v>8</v>
      </c>
      <c r="I6" s="14">
        <v>9</v>
      </c>
      <c r="J6" s="14">
        <v>10</v>
      </c>
    </row>
    <row r="7" spans="1:10" s="10" customFormat="1" ht="30">
      <c r="A7" s="5">
        <v>1</v>
      </c>
      <c r="B7" s="16" t="s">
        <v>13</v>
      </c>
      <c r="C7" s="5" t="s">
        <v>14</v>
      </c>
      <c r="D7" s="5"/>
      <c r="E7" s="5"/>
      <c r="F7" s="5" t="s">
        <v>9</v>
      </c>
      <c r="G7" s="8">
        <v>12</v>
      </c>
      <c r="H7" s="26">
        <v>3596.32</v>
      </c>
      <c r="I7" s="27">
        <f t="shared" ref="I7:I15" si="0">H7*G7</f>
        <v>43155.840000000004</v>
      </c>
      <c r="J7" s="27">
        <f t="shared" ref="J7:J15" si="1">H7*G7*1.18</f>
        <v>50923.891199999998</v>
      </c>
    </row>
    <row r="8" spans="1:10" s="10" customFormat="1" ht="33.75" customHeight="1">
      <c r="A8" s="5">
        <v>2</v>
      </c>
      <c r="B8" s="7" t="s">
        <v>15</v>
      </c>
      <c r="C8" s="7" t="s">
        <v>16</v>
      </c>
      <c r="D8" s="7"/>
      <c r="E8" s="5"/>
      <c r="F8" s="5" t="s">
        <v>9</v>
      </c>
      <c r="G8" s="8">
        <v>88</v>
      </c>
      <c r="H8" s="26">
        <v>145.30000000000001</v>
      </c>
      <c r="I8" s="27">
        <f t="shared" si="0"/>
        <v>12786.400000000001</v>
      </c>
      <c r="J8" s="27">
        <f t="shared" si="1"/>
        <v>15087.952000000001</v>
      </c>
    </row>
    <row r="9" spans="1:10" s="10" customFormat="1" ht="30">
      <c r="A9" s="5">
        <v>3</v>
      </c>
      <c r="B9" s="5" t="s">
        <v>17</v>
      </c>
      <c r="C9" s="5">
        <v>2202251210</v>
      </c>
      <c r="D9" s="5"/>
      <c r="E9" s="5"/>
      <c r="F9" s="5" t="s">
        <v>9</v>
      </c>
      <c r="G9" s="8">
        <v>5</v>
      </c>
      <c r="H9" s="26">
        <v>4353.8500000000004</v>
      </c>
      <c r="I9" s="27">
        <f t="shared" si="0"/>
        <v>21769.25</v>
      </c>
      <c r="J9" s="27">
        <f t="shared" si="1"/>
        <v>25687.715</v>
      </c>
    </row>
    <row r="10" spans="1:10" s="10" customFormat="1" ht="30">
      <c r="A10" s="5">
        <v>4</v>
      </c>
      <c r="B10" s="5" t="s">
        <v>18</v>
      </c>
      <c r="C10" s="5" t="s">
        <v>19</v>
      </c>
      <c r="D10" s="5"/>
      <c r="E10" s="5"/>
      <c r="F10" s="5"/>
      <c r="G10" s="8">
        <v>5</v>
      </c>
      <c r="H10" s="26">
        <v>5390.66</v>
      </c>
      <c r="I10" s="27">
        <f t="shared" si="0"/>
        <v>26953.3</v>
      </c>
      <c r="J10" s="27">
        <f t="shared" si="1"/>
        <v>31804.893999999997</v>
      </c>
    </row>
    <row r="11" spans="1:10" ht="45">
      <c r="A11" s="16">
        <v>5</v>
      </c>
      <c r="B11" s="16" t="s">
        <v>20</v>
      </c>
      <c r="C11" s="17" t="s">
        <v>21</v>
      </c>
      <c r="D11" s="17" t="s">
        <v>22</v>
      </c>
      <c r="E11" s="17" t="s">
        <v>23</v>
      </c>
      <c r="F11" s="16"/>
      <c r="G11" s="18">
        <v>400</v>
      </c>
      <c r="H11" s="27">
        <v>99</v>
      </c>
      <c r="I11" s="27">
        <f t="shared" si="0"/>
        <v>39600</v>
      </c>
      <c r="J11" s="27">
        <f t="shared" si="1"/>
        <v>46728</v>
      </c>
    </row>
    <row r="12" spans="1:10" ht="45">
      <c r="A12" s="5">
        <v>6</v>
      </c>
      <c r="B12" s="7" t="s">
        <v>24</v>
      </c>
      <c r="C12" s="6"/>
      <c r="D12" s="5"/>
      <c r="E12" s="7" t="s">
        <v>25</v>
      </c>
      <c r="F12" s="6" t="s">
        <v>9</v>
      </c>
      <c r="G12" s="8">
        <v>5</v>
      </c>
      <c r="H12" s="26">
        <v>6332.28</v>
      </c>
      <c r="I12" s="27">
        <f t="shared" si="0"/>
        <v>31661.399999999998</v>
      </c>
      <c r="J12" s="27">
        <f t="shared" si="1"/>
        <v>37360.451999999997</v>
      </c>
    </row>
    <row r="13" spans="1:10" ht="30">
      <c r="A13" s="5">
        <v>7</v>
      </c>
      <c r="B13" s="7" t="s">
        <v>26</v>
      </c>
      <c r="C13" s="7" t="s">
        <v>27</v>
      </c>
      <c r="D13" s="7"/>
      <c r="E13" s="13"/>
      <c r="F13" s="6" t="s">
        <v>9</v>
      </c>
      <c r="G13" s="8">
        <v>5</v>
      </c>
      <c r="H13" s="26">
        <v>18127.12</v>
      </c>
      <c r="I13" s="27">
        <f t="shared" si="0"/>
        <v>90635.599999999991</v>
      </c>
      <c r="J13" s="27">
        <f t="shared" si="1"/>
        <v>106950.00799999999</v>
      </c>
    </row>
    <row r="14" spans="1:10" ht="30">
      <c r="A14" s="5">
        <v>8</v>
      </c>
      <c r="B14" s="7" t="s">
        <v>28</v>
      </c>
      <c r="C14" s="6" t="s">
        <v>29</v>
      </c>
      <c r="D14" s="5"/>
      <c r="E14" s="7" t="s">
        <v>30</v>
      </c>
      <c r="F14" s="6" t="s">
        <v>9</v>
      </c>
      <c r="G14" s="8">
        <v>5</v>
      </c>
      <c r="H14" s="26">
        <v>16437.21</v>
      </c>
      <c r="I14" s="27">
        <f t="shared" si="0"/>
        <v>82186.049999999988</v>
      </c>
      <c r="J14" s="27">
        <f t="shared" si="1"/>
        <v>96979.538999999975</v>
      </c>
    </row>
    <row r="15" spans="1:10">
      <c r="A15" s="19">
        <v>9</v>
      </c>
      <c r="B15" s="20" t="s">
        <v>31</v>
      </c>
      <c r="C15" s="21" t="s">
        <v>32</v>
      </c>
      <c r="D15" s="19">
        <v>683</v>
      </c>
      <c r="E15" s="20"/>
      <c r="F15" s="21" t="s">
        <v>9</v>
      </c>
      <c r="G15" s="22">
        <v>400</v>
      </c>
      <c r="H15" s="28">
        <v>683</v>
      </c>
      <c r="I15" s="29">
        <f t="shared" si="0"/>
        <v>273200</v>
      </c>
      <c r="J15" s="29">
        <f t="shared" si="1"/>
        <v>322376</v>
      </c>
    </row>
    <row r="16" spans="1:10">
      <c r="A16" s="23"/>
      <c r="B16" s="24" t="s">
        <v>10</v>
      </c>
      <c r="C16" s="25"/>
      <c r="D16" s="25"/>
      <c r="E16" s="25"/>
      <c r="F16" s="25"/>
      <c r="G16" s="25"/>
      <c r="H16" s="30"/>
      <c r="I16" s="31">
        <f>SUM(I7:I15)</f>
        <v>621947.84</v>
      </c>
      <c r="J16" s="31">
        <f>SUM(J7:J15)</f>
        <v>733898.45120000001</v>
      </c>
    </row>
    <row r="19" spans="2:7" ht="18.75">
      <c r="B19" s="11" t="s">
        <v>36</v>
      </c>
      <c r="C19" s="11"/>
      <c r="D19" s="11"/>
      <c r="E19" s="11" t="s">
        <v>12</v>
      </c>
      <c r="F19" s="11"/>
      <c r="G19" s="11"/>
    </row>
    <row r="20" spans="2:7" ht="18.75">
      <c r="B20" s="11"/>
      <c r="C20" s="11"/>
      <c r="D20" s="11"/>
      <c r="E20" s="11"/>
      <c r="F20" s="11"/>
      <c r="G20" s="11"/>
    </row>
  </sheetData>
  <mergeCells count="3">
    <mergeCell ref="H1:J1"/>
    <mergeCell ref="H2:J2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ВВРЗ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СычеваАЮ</cp:lastModifiedBy>
  <dcterms:created xsi:type="dcterms:W3CDTF">2018-04-06T10:38:23Z</dcterms:created>
  <dcterms:modified xsi:type="dcterms:W3CDTF">2018-04-06T13:16:59Z</dcterms:modified>
</cp:coreProperties>
</file>