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3" i="1"/>
  <c r="I23"/>
  <c r="J22"/>
  <c r="I22"/>
  <c r="J21"/>
  <c r="I21"/>
  <c r="H20"/>
  <c r="J20" s="1"/>
  <c r="J19"/>
  <c r="I19"/>
  <c r="J18"/>
  <c r="I18"/>
  <c r="J17"/>
  <c r="I17"/>
  <c r="H16"/>
  <c r="I16" s="1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I24" l="1"/>
  <c r="I20"/>
  <c r="J24"/>
  <c r="J16"/>
</calcChain>
</file>

<file path=xl/sharedStrings.xml><?xml version="1.0" encoding="utf-8"?>
<sst xmlns="http://schemas.openxmlformats.org/spreadsheetml/2006/main" count="72" uniqueCount="55">
  <si>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</si>
  <si>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</si>
  <si>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</si>
  <si>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</si>
  <si>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</si>
  <si>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</si>
  <si>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</si>
  <si>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</si>
  <si>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</si>
  <si>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шт</t>
  </si>
  <si>
    <t>М.С. Герасимов</t>
  </si>
  <si>
    <t>Начальник службы МТО</t>
  </si>
  <si>
    <t>14мм</t>
  </si>
  <si>
    <t xml:space="preserve">Цена поставки без НДС </t>
  </si>
  <si>
    <t xml:space="preserve">Блок выпрямительный диодный </t>
  </si>
  <si>
    <t>19.022.00.000-05</t>
  </si>
  <si>
    <t>ТУ 3113-003-01056155-2003, 61-821 ДО 197</t>
  </si>
  <si>
    <t>Вентилятор  круглый накладной высокотемпературный</t>
  </si>
  <si>
    <t>ММ-S 100</t>
  </si>
  <si>
    <t xml:space="preserve">Вентилятор осевой </t>
  </si>
  <si>
    <t>ЭВ-0.7-1640</t>
  </si>
  <si>
    <t xml:space="preserve">Измеритель микропроцессорный </t>
  </si>
  <si>
    <t>2ТРМ0-Щ1</t>
  </si>
  <si>
    <t>Компрессор холодильника Атлант</t>
  </si>
  <si>
    <t xml:space="preserve"> СК-200</t>
  </si>
  <si>
    <t xml:space="preserve">Контроллер </t>
  </si>
  <si>
    <t>ЕК1100</t>
  </si>
  <si>
    <t xml:space="preserve">Коробка распред.  </t>
  </si>
  <si>
    <t>TPlfst</t>
  </si>
  <si>
    <t xml:space="preserve">100х100х50 </t>
  </si>
  <si>
    <t xml:space="preserve">Мера напряжения </t>
  </si>
  <si>
    <t>МВ4700</t>
  </si>
  <si>
    <t xml:space="preserve">Модуль ввода/вывода </t>
  </si>
  <si>
    <t>EL 1004</t>
  </si>
  <si>
    <t>Нагреватель плоский</t>
  </si>
  <si>
    <t xml:space="preserve"> СКП 55,0-4,0/0,5-60</t>
  </si>
  <si>
    <t>Отопление масляное для компрессора</t>
  </si>
  <si>
    <t>350.019/1-000/010</t>
  </si>
  <si>
    <t xml:space="preserve">Преобразователь давления </t>
  </si>
  <si>
    <t>MBS 4510</t>
  </si>
  <si>
    <t xml:space="preserve">Регулятор соотношения газ/воздух </t>
  </si>
  <si>
    <t>SIEMENS SKP25.003 E2</t>
  </si>
  <si>
    <t xml:space="preserve">Скоба металлическая однолапковая </t>
  </si>
  <si>
    <t>Уплотнение головки блока цилиндра</t>
  </si>
  <si>
    <t>КВО.9635.00.007</t>
  </si>
  <si>
    <t>Прибор защиты компрессора</t>
  </si>
  <si>
    <t xml:space="preserve">Электробензонасос для двигателя </t>
  </si>
  <si>
    <t>ПНВ-110/220-200</t>
  </si>
  <si>
    <t>ЭЛЖС.168.432.001 ТУ</t>
  </si>
  <si>
    <t xml:space="preserve">Электроконтактный манометр </t>
  </si>
  <si>
    <t>ДМ2010</t>
  </si>
  <si>
    <t>Итого</t>
  </si>
  <si>
    <t>Лот №25   "Электротехнические продукции"</t>
  </si>
  <si>
    <t>к запросу котировок цен №10/ЗК-АО "ВРМ"/2018</t>
  </si>
  <si>
    <t>Приложение №29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</si>
</sst>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Border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10" fillId="0" borderId="1" xfId="0" applyFont="1" applyBorder="1"/>
    <xf numFmtId="0" fontId="2" fillId="0" borderId="1" xfId="0" applyFont="1" applyBorder="1"/>
    <xf numFmtId="0" fontId="9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/>
    <xf numFmtId="4" fontId="2" fillId="0" borderId="1" xfId="0" applyNumberFormat="1" applyFont="1" applyBorder="1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C9" sqref="C9"/>
    </sheetView>
  </sheetViews>
  <sheetFormatPr defaultRowHeight="15"/>
  <cols>
    <col min="1" max="1" width="6" customWidth="1"/>
    <col min="2" max="2" width="27" customWidth="1"/>
    <col min="3" max="3" width="15.28515625" customWidth="1"/>
    <col min="4" max="4" width="12" customWidth="1"/>
    <col min="5" max="5" width="9.140625" customWidth="1"/>
    <col min="6" max="6" width="8.7109375" customWidth="1"/>
    <col min="7" max="7" width="13.42578125" customWidth="1"/>
    <col min="8" max="8" width="16.28515625" customWidth="1"/>
    <col min="9" max="9" width="15.42578125" customWidth="1"/>
    <col min="10" max="10" width="16.28515625" customWidth="1"/>
  </cols>
  <sheetData>
    <row r="1" spans="1:10">
      <c r="A1" s="4"/>
      <c r="B1" s="4"/>
      <c r="C1" s="4"/>
      <c r="D1" s="4"/>
      <c r="H1" s="28" t="s">
        <v>54</v>
      </c>
      <c r="I1" s="28"/>
      <c r="J1" s="28"/>
    </row>
    <row r="2" spans="1:10">
      <c r="A2" s="4"/>
      <c r="B2" s="4"/>
      <c r="C2" s="4"/>
      <c r="D2" s="4"/>
      <c r="H2" s="28" t="s">
        <v>53</v>
      </c>
      <c r="I2" s="28"/>
      <c r="J2" s="28"/>
    </row>
    <row r="3" spans="1:10" s="5" customFormat="1" ht="31.5" customHeight="1">
      <c r="A3"/>
      <c r="B3"/>
      <c r="C3" s="26"/>
      <c r="D3" s="26"/>
      <c r="E3" s="26"/>
      <c r="F3" s="27" t="s">
        <v>52</v>
      </c>
      <c r="G3" s="27"/>
      <c r="H3" s="27"/>
      <c r="I3" s="26"/>
      <c r="J3" s="26"/>
    </row>
    <row r="4" spans="1:10" s="5" customFormat="1" ht="33" customHeight="1">
      <c r="A4" s="7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13</v>
      </c>
      <c r="I4" s="3" t="s">
        <v>7</v>
      </c>
      <c r="J4" s="3" t="s">
        <v>8</v>
      </c>
    </row>
    <row r="5" spans="1:10" s="5" customForma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5">
        <v>8</v>
      </c>
      <c r="I5" s="14">
        <v>9</v>
      </c>
      <c r="J5" s="14">
        <v>10</v>
      </c>
    </row>
    <row r="6" spans="1:10" s="5" customFormat="1" ht="39" customHeight="1">
      <c r="A6" s="11">
        <v>1</v>
      </c>
      <c r="B6" s="8" t="s">
        <v>14</v>
      </c>
      <c r="C6" s="8" t="s">
        <v>15</v>
      </c>
      <c r="D6" s="8" t="s">
        <v>16</v>
      </c>
      <c r="E6" s="11"/>
      <c r="F6" s="9" t="s">
        <v>9</v>
      </c>
      <c r="G6" s="10">
        <v>2</v>
      </c>
      <c r="H6" s="20">
        <v>30820.880000000001</v>
      </c>
      <c r="I6" s="21">
        <f t="shared" ref="I6:I23" si="0">H6*G6</f>
        <v>61641.760000000002</v>
      </c>
      <c r="J6" s="21">
        <f t="shared" ref="J6:J23" si="1">H6*G6*1.18</f>
        <v>72737.276799999992</v>
      </c>
    </row>
    <row r="7" spans="1:10" s="5" customFormat="1" ht="38.25">
      <c r="A7" s="11">
        <v>2</v>
      </c>
      <c r="B7" s="8" t="s">
        <v>17</v>
      </c>
      <c r="C7" s="11" t="s">
        <v>18</v>
      </c>
      <c r="D7" s="11"/>
      <c r="E7" s="12"/>
      <c r="F7" s="9" t="s">
        <v>9</v>
      </c>
      <c r="G7" s="10">
        <v>4</v>
      </c>
      <c r="H7" s="20">
        <v>2427.44</v>
      </c>
      <c r="I7" s="21">
        <f t="shared" si="0"/>
        <v>9709.76</v>
      </c>
      <c r="J7" s="21">
        <f t="shared" si="1"/>
        <v>11457.516799999999</v>
      </c>
    </row>
    <row r="8" spans="1:10" s="5" customFormat="1">
      <c r="A8" s="11">
        <v>3</v>
      </c>
      <c r="B8" s="8" t="s">
        <v>19</v>
      </c>
      <c r="C8" s="8" t="s">
        <v>20</v>
      </c>
      <c r="D8" s="9"/>
      <c r="E8" s="11"/>
      <c r="F8" s="9" t="s">
        <v>9</v>
      </c>
      <c r="G8" s="10">
        <v>23</v>
      </c>
      <c r="H8" s="22">
        <v>1406.91</v>
      </c>
      <c r="I8" s="21">
        <f t="shared" si="0"/>
        <v>32358.93</v>
      </c>
      <c r="J8" s="21">
        <f t="shared" si="1"/>
        <v>38183.537400000001</v>
      </c>
    </row>
    <row r="9" spans="1:10" s="5" customFormat="1" ht="25.5">
      <c r="A9" s="11">
        <v>4</v>
      </c>
      <c r="B9" s="8" t="s">
        <v>21</v>
      </c>
      <c r="C9" s="11" t="s">
        <v>22</v>
      </c>
      <c r="D9" s="9"/>
      <c r="E9" s="12"/>
      <c r="F9" s="9" t="s">
        <v>9</v>
      </c>
      <c r="G9" s="10">
        <v>15</v>
      </c>
      <c r="H9" s="20">
        <v>1994.07</v>
      </c>
      <c r="I9" s="21">
        <f t="shared" si="0"/>
        <v>29911.05</v>
      </c>
      <c r="J9" s="21">
        <f t="shared" si="1"/>
        <v>35295.038999999997</v>
      </c>
    </row>
    <row r="10" spans="1:10" s="5" customFormat="1" ht="25.5">
      <c r="A10" s="11">
        <v>5</v>
      </c>
      <c r="B10" s="8" t="s">
        <v>23</v>
      </c>
      <c r="C10" s="8" t="s">
        <v>24</v>
      </c>
      <c r="D10" s="8"/>
      <c r="E10" s="12"/>
      <c r="F10" s="9" t="s">
        <v>9</v>
      </c>
      <c r="G10" s="10">
        <v>15</v>
      </c>
      <c r="H10" s="20">
        <v>2198.21</v>
      </c>
      <c r="I10" s="21">
        <f t="shared" si="0"/>
        <v>32973.15</v>
      </c>
      <c r="J10" s="21">
        <f t="shared" si="1"/>
        <v>38908.317000000003</v>
      </c>
    </row>
    <row r="11" spans="1:10" s="5" customFormat="1">
      <c r="A11" s="11">
        <v>6</v>
      </c>
      <c r="B11" s="8" t="s">
        <v>25</v>
      </c>
      <c r="C11" s="9" t="s">
        <v>26</v>
      </c>
      <c r="D11" s="9"/>
      <c r="E11" s="11"/>
      <c r="F11" s="9" t="s">
        <v>9</v>
      </c>
      <c r="G11" s="10">
        <v>5</v>
      </c>
      <c r="H11" s="20">
        <v>31331.29</v>
      </c>
      <c r="I11" s="21">
        <f t="shared" si="0"/>
        <v>156656.45000000001</v>
      </c>
      <c r="J11" s="21">
        <f t="shared" si="1"/>
        <v>184854.611</v>
      </c>
    </row>
    <row r="12" spans="1:10" s="5" customFormat="1" ht="25.5">
      <c r="A12" s="11">
        <v>7</v>
      </c>
      <c r="B12" s="8" t="s">
        <v>27</v>
      </c>
      <c r="C12" s="8" t="s">
        <v>28</v>
      </c>
      <c r="D12" s="8"/>
      <c r="E12" s="8" t="s">
        <v>29</v>
      </c>
      <c r="F12" s="9" t="s">
        <v>9</v>
      </c>
      <c r="G12" s="10">
        <v>20</v>
      </c>
      <c r="H12" s="20">
        <v>23.74</v>
      </c>
      <c r="I12" s="21">
        <f t="shared" si="0"/>
        <v>474.79999999999995</v>
      </c>
      <c r="J12" s="21">
        <f t="shared" si="1"/>
        <v>560.2639999999999</v>
      </c>
    </row>
    <row r="13" spans="1:10" s="5" customFormat="1">
      <c r="A13" s="11">
        <v>8</v>
      </c>
      <c r="B13" s="8" t="s">
        <v>30</v>
      </c>
      <c r="C13" s="8" t="s">
        <v>31</v>
      </c>
      <c r="D13" s="8"/>
      <c r="E13" s="12"/>
      <c r="F13" s="9" t="s">
        <v>9</v>
      </c>
      <c r="G13" s="13">
        <v>5</v>
      </c>
      <c r="H13" s="21">
        <v>16161.87</v>
      </c>
      <c r="I13" s="21">
        <f t="shared" si="0"/>
        <v>80809.350000000006</v>
      </c>
      <c r="J13" s="21">
        <f t="shared" si="1"/>
        <v>95355.032999999996</v>
      </c>
    </row>
    <row r="14" spans="1:10" s="5" customFormat="1">
      <c r="A14" s="11">
        <v>9</v>
      </c>
      <c r="B14" s="8" t="s">
        <v>32</v>
      </c>
      <c r="C14" s="8" t="s">
        <v>33</v>
      </c>
      <c r="D14" s="8"/>
      <c r="E14" s="12"/>
      <c r="F14" s="9" t="s">
        <v>9</v>
      </c>
      <c r="G14" s="10">
        <v>5</v>
      </c>
      <c r="H14" s="20">
        <v>5340.17</v>
      </c>
      <c r="I14" s="21">
        <f t="shared" si="0"/>
        <v>26700.85</v>
      </c>
      <c r="J14" s="21">
        <f t="shared" si="1"/>
        <v>31507.002999999997</v>
      </c>
    </row>
    <row r="15" spans="1:10" ht="24.75" customHeight="1">
      <c r="A15" s="11">
        <v>10</v>
      </c>
      <c r="B15" s="8" t="s">
        <v>34</v>
      </c>
      <c r="C15" s="11" t="s">
        <v>35</v>
      </c>
      <c r="D15" s="9"/>
      <c r="E15" s="12"/>
      <c r="F15" s="9" t="s">
        <v>9</v>
      </c>
      <c r="G15" s="10">
        <v>18</v>
      </c>
      <c r="H15" s="20">
        <v>2313.5100000000002</v>
      </c>
      <c r="I15" s="21">
        <f t="shared" si="0"/>
        <v>41643.180000000008</v>
      </c>
      <c r="J15" s="21">
        <f t="shared" si="1"/>
        <v>49138.952400000009</v>
      </c>
    </row>
    <row r="16" spans="1:10" ht="25.5">
      <c r="A16" s="11">
        <v>11</v>
      </c>
      <c r="B16" s="8" t="s">
        <v>36</v>
      </c>
      <c r="C16" s="8" t="s">
        <v>37</v>
      </c>
      <c r="D16" s="8"/>
      <c r="E16" s="8"/>
      <c r="F16" s="9" t="s">
        <v>9</v>
      </c>
      <c r="G16" s="10">
        <v>5</v>
      </c>
      <c r="H16" s="20">
        <f>E16*0.98</f>
        <v>0</v>
      </c>
      <c r="I16" s="21">
        <f t="shared" si="0"/>
        <v>0</v>
      </c>
      <c r="J16" s="21">
        <f t="shared" si="1"/>
        <v>0</v>
      </c>
    </row>
    <row r="17" spans="1:10">
      <c r="A17" s="11">
        <v>12</v>
      </c>
      <c r="B17" s="8" t="s">
        <v>38</v>
      </c>
      <c r="C17" s="8" t="s">
        <v>39</v>
      </c>
      <c r="D17" s="8"/>
      <c r="E17" s="12"/>
      <c r="F17" s="9" t="s">
        <v>9</v>
      </c>
      <c r="G17" s="10">
        <v>15</v>
      </c>
      <c r="H17" s="20">
        <v>17107.439999999999</v>
      </c>
      <c r="I17" s="21">
        <f t="shared" si="0"/>
        <v>256611.59999999998</v>
      </c>
      <c r="J17" s="21">
        <f t="shared" si="1"/>
        <v>302801.68799999997</v>
      </c>
    </row>
    <row r="18" spans="1:10" ht="25.5">
      <c r="A18" s="11">
        <v>13</v>
      </c>
      <c r="B18" s="8" t="s">
        <v>40</v>
      </c>
      <c r="C18" s="11" t="s">
        <v>41</v>
      </c>
      <c r="D18" s="9"/>
      <c r="E18" s="12"/>
      <c r="F18" s="9" t="s">
        <v>9</v>
      </c>
      <c r="G18" s="10">
        <v>5</v>
      </c>
      <c r="H18" s="20">
        <v>39745.800000000003</v>
      </c>
      <c r="I18" s="21">
        <f t="shared" si="0"/>
        <v>198729</v>
      </c>
      <c r="J18" s="21">
        <f t="shared" si="1"/>
        <v>234500.22</v>
      </c>
    </row>
    <row r="19" spans="1:10" ht="25.5">
      <c r="A19" s="11">
        <v>14</v>
      </c>
      <c r="B19" s="8" t="s">
        <v>42</v>
      </c>
      <c r="C19" s="8"/>
      <c r="D19" s="8"/>
      <c r="E19" s="12" t="s">
        <v>12</v>
      </c>
      <c r="F19" s="9" t="s">
        <v>9</v>
      </c>
      <c r="G19" s="10">
        <v>1275</v>
      </c>
      <c r="H19" s="20">
        <v>2.57</v>
      </c>
      <c r="I19" s="21">
        <f t="shared" si="0"/>
        <v>3276.75</v>
      </c>
      <c r="J19" s="21">
        <f t="shared" si="1"/>
        <v>3866.5649999999996</v>
      </c>
    </row>
    <row r="20" spans="1:10" ht="25.5">
      <c r="A20" s="11">
        <v>15</v>
      </c>
      <c r="B20" s="8" t="s">
        <v>43</v>
      </c>
      <c r="C20" s="8" t="s">
        <v>44</v>
      </c>
      <c r="D20" s="8"/>
      <c r="E20" s="8"/>
      <c r="F20" s="9" t="s">
        <v>9</v>
      </c>
      <c r="G20" s="10">
        <v>20</v>
      </c>
      <c r="H20" s="22">
        <f>E20*0.98</f>
        <v>0</v>
      </c>
      <c r="I20" s="21">
        <f t="shared" si="0"/>
        <v>0</v>
      </c>
      <c r="J20" s="21">
        <f t="shared" si="1"/>
        <v>0</v>
      </c>
    </row>
    <row r="21" spans="1:10" ht="18.75" customHeight="1">
      <c r="A21" s="11">
        <v>16</v>
      </c>
      <c r="B21" s="8" t="s">
        <v>45</v>
      </c>
      <c r="C21" s="8"/>
      <c r="D21" s="8"/>
      <c r="E21" s="8"/>
      <c r="F21" s="9" t="s">
        <v>9</v>
      </c>
      <c r="G21" s="10">
        <v>5</v>
      </c>
      <c r="H21" s="22">
        <v>22575.25</v>
      </c>
      <c r="I21" s="21">
        <f t="shared" si="0"/>
        <v>112876.25</v>
      </c>
      <c r="J21" s="21">
        <f t="shared" si="1"/>
        <v>133193.97500000001</v>
      </c>
    </row>
    <row r="22" spans="1:10" ht="25.5">
      <c r="A22" s="11">
        <v>17</v>
      </c>
      <c r="B22" s="8" t="s">
        <v>46</v>
      </c>
      <c r="C22" s="8" t="s">
        <v>47</v>
      </c>
      <c r="D22" s="8" t="s">
        <v>48</v>
      </c>
      <c r="E22" s="8"/>
      <c r="F22" s="9" t="s">
        <v>9</v>
      </c>
      <c r="G22" s="10">
        <v>20</v>
      </c>
      <c r="H22" s="20">
        <v>3490.58</v>
      </c>
      <c r="I22" s="21">
        <f t="shared" si="0"/>
        <v>69811.600000000006</v>
      </c>
      <c r="J22" s="21">
        <f t="shared" si="1"/>
        <v>82377.688000000009</v>
      </c>
    </row>
    <row r="23" spans="1:10" ht="24.75" customHeight="1">
      <c r="A23" s="11">
        <v>18</v>
      </c>
      <c r="B23" s="8" t="s">
        <v>49</v>
      </c>
      <c r="C23" s="8" t="s">
        <v>50</v>
      </c>
      <c r="D23" s="8"/>
      <c r="E23" s="12"/>
      <c r="F23" s="9" t="s">
        <v>9</v>
      </c>
      <c r="G23" s="10">
        <v>5</v>
      </c>
      <c r="H23" s="22">
        <v>2400</v>
      </c>
      <c r="I23" s="21">
        <f t="shared" si="0"/>
        <v>12000</v>
      </c>
      <c r="J23" s="21">
        <f t="shared" si="1"/>
        <v>14160</v>
      </c>
    </row>
    <row r="24" spans="1:10" ht="18.75">
      <c r="A24" s="16"/>
      <c r="B24" s="17" t="s">
        <v>51</v>
      </c>
      <c r="C24" s="18"/>
      <c r="D24" s="18"/>
      <c r="E24" s="18"/>
      <c r="F24" s="18"/>
      <c r="G24" s="18"/>
      <c r="H24" s="23"/>
      <c r="I24" s="24">
        <f>SUM(I6:I23)</f>
        <v>1126184.48</v>
      </c>
      <c r="J24" s="25">
        <f>SUM(J6:J23)</f>
        <v>1328897.6864000002</v>
      </c>
    </row>
    <row r="26" spans="1:10" ht="18.75">
      <c r="B26" s="6" t="s">
        <v>11</v>
      </c>
      <c r="C26" s="6"/>
      <c r="D26" s="6"/>
      <c r="E26" s="6" t="s">
        <v>10</v>
      </c>
      <c r="F26" s="6"/>
    </row>
    <row r="27" spans="1:10" ht="18.75">
      <c r="B27" s="19"/>
      <c r="C27" s="19"/>
      <c r="D27" s="19"/>
      <c r="E27" s="19"/>
      <c r="F27" s="19"/>
    </row>
  </sheetData>
  <mergeCells count="2">
    <mergeCell ref="H1:J1"/>
    <mergeCell ref="H2:J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2018-04-06T12:50:59Z</dcterms:modified>
</cp:coreProperties>
</file>