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54" i="1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J55" s="1"/>
  <c r="I7"/>
  <c r="I55" s="1"/>
</calcChain>
</file>

<file path=xl/sharedStrings.xml><?xml version="1.0" encoding="utf-8"?>
<sst xmlns="http://schemas.openxmlformats.org/spreadsheetml/2006/main" count="195" uniqueCount="115">
  <si>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</si>
  <si>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</si>
  <si>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</si>
  <si>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</si>
  <si>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</si>
  <si>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</si>
  <si>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шт</t>
  </si>
  <si>
    <t>М.С. Герасимов</t>
  </si>
  <si>
    <t>Итого</t>
  </si>
  <si>
    <t>Кол-во*</t>
  </si>
  <si>
    <t>Цена поставки без НДС</t>
  </si>
  <si>
    <t>Стоимость, руб. без НДС</t>
  </si>
  <si>
    <t>Стоимость, руб. с НДС</t>
  </si>
  <si>
    <t>ОЧКИ ЗАЩИТНЫЕ ОТКРЫТЫЕ ОУ7</t>
  </si>
  <si>
    <t>ОД2-Г-1</t>
  </si>
  <si>
    <t>ГОСТ Р 12.4.230.1-2007</t>
  </si>
  <si>
    <t>Ботинки Форвард, кожа, литая подошва</t>
  </si>
  <si>
    <t>Пара (2 шт.)</t>
  </si>
  <si>
    <t>Костюм брючный "Джокер"</t>
  </si>
  <si>
    <t>Костюм непромокаемый РОКОН-БУКСА</t>
  </si>
  <si>
    <t>Куртка мужская утепленная Аляска ассорти синий</t>
  </si>
  <si>
    <t>Е-12 ТИП Б</t>
  </si>
  <si>
    <t>ГОСТ Р 12.4.236-2011</t>
  </si>
  <si>
    <t>АССОРТИ</t>
  </si>
  <si>
    <t>Куртка утепленная ветрозащитная "Север"</t>
  </si>
  <si>
    <t>НН-10С4</t>
  </si>
  <si>
    <t>ГОСТ Р 12.4.238-2007</t>
  </si>
  <si>
    <t>Куртка Гудзони черная</t>
  </si>
  <si>
    <t>ЖИЛЕТ СИГНАЛЬНЫЙ С НАКЛАДКАМИ ИЗ СВЕТОВОЗВРАЩАЮЩЕГО МАТЕРИАЛА</t>
  </si>
  <si>
    <t>ТИП Б</t>
  </si>
  <si>
    <t>ТУ 8577-002-00302907-2005</t>
  </si>
  <si>
    <t>ПЕРЧАТКИ РЕЗИНОВЫЕ ХОЗЯЙСТВЕННЫЕ С ВОРСОВОЙ ПОДЛОЖКОЙ</t>
  </si>
  <si>
    <t>ТУ 38.106441-88</t>
  </si>
  <si>
    <t xml:space="preserve">Очки защитные открытые </t>
  </si>
  <si>
    <t>Крем очищающий</t>
  </si>
  <si>
    <t>ГЕЛИОС</t>
  </si>
  <si>
    <t>ГОСТ Р 52345-2005</t>
  </si>
  <si>
    <t>ТУБА 200МЛ</t>
  </si>
  <si>
    <t>Костюм х/б  мужск.</t>
  </si>
  <si>
    <t>БАЙКАЛ</t>
  </si>
  <si>
    <t>ТК С99</t>
  </si>
  <si>
    <t>Рукавицы (краги)  спилковые</t>
  </si>
  <si>
    <t>Костюм мужской для сварщиков С НАКЛАДКАМИ ИЗ СПИЛКА</t>
  </si>
  <si>
    <t>ТУ 17-08-327-91</t>
  </si>
  <si>
    <t>Халаты из хлопко-полиф диаг.с.</t>
  </si>
  <si>
    <t>ТИП А</t>
  </si>
  <si>
    <t>ГОСТ 12.4.131-83</t>
  </si>
  <si>
    <t>ГОСТ 12.4.134-83</t>
  </si>
  <si>
    <t>Сапоги резиновые формовые мужские ЗАЩИЩАЮЩИЕ ОТ НЕФТИ, НЕФТЕПРОДУКТОВ И ЖИРОВ С ПРОТИВОСКОЛЬЗЯЩЕЙ ПОДОШВОЙ</t>
  </si>
  <si>
    <t>НСМЖСЖ</t>
  </si>
  <si>
    <t>ГОСТ 12265-78</t>
  </si>
  <si>
    <t>пар</t>
  </si>
  <si>
    <t>Куртка</t>
  </si>
  <si>
    <t>МЕТЕО</t>
  </si>
  <si>
    <t>Полусапоги комбинированные утепленные</t>
  </si>
  <si>
    <t>ТРУД</t>
  </si>
  <si>
    <t>ТУ 08-149-81</t>
  </si>
  <si>
    <t>Шлем  Comfort</t>
  </si>
  <si>
    <t xml:space="preserve">ОЧКИ ЗАЩИТНЫЕ ОТКРЫТЫЕ </t>
  </si>
  <si>
    <t>ОД2-Г-1,ОУ7</t>
  </si>
  <si>
    <t xml:space="preserve">Респиратор </t>
  </si>
  <si>
    <t>АЛИНА-АВ</t>
  </si>
  <si>
    <t>ГОСТ 12.4.041-2001</t>
  </si>
  <si>
    <t>Брюки мужские для защиты от пониженных температур из смесовой ткани</t>
  </si>
  <si>
    <t>Е-30 ТИП Б,КЛАССА СТАНДАРТ</t>
  </si>
  <si>
    <t>НАКОЛЕННИКИ "ПОЛЮС"</t>
  </si>
  <si>
    <t>Сапоги  юфтевые утепленные</t>
  </si>
  <si>
    <t>НМ</t>
  </si>
  <si>
    <t>ГОСТ 12.4.137-84</t>
  </si>
  <si>
    <t>ОЧКИ ЗАЩИТНЫЕ ЗАКРЫТЫЕ ДЛЯ ГАЗОСВАРКИ</t>
  </si>
  <si>
    <t>ЗН-8</t>
  </si>
  <si>
    <t>Фартук брезентовый</t>
  </si>
  <si>
    <t>Фартук прорезиненный</t>
  </si>
  <si>
    <t xml:space="preserve">Щиток защитный лицевой </t>
  </si>
  <si>
    <t>У-2К</t>
  </si>
  <si>
    <t>ТУ 6-16-2267-78</t>
  </si>
  <si>
    <t>ТИП В</t>
  </si>
  <si>
    <t>ГОСТ 12.4.010-75</t>
  </si>
  <si>
    <t>Бируши</t>
  </si>
  <si>
    <t>LESER LITE-1 384626</t>
  </si>
  <si>
    <t>HOWARD LEIGHT</t>
  </si>
  <si>
    <t>Каска  защитная</t>
  </si>
  <si>
    <t>СТРОИТЕЛЬ</t>
  </si>
  <si>
    <t>ГОСТ 12.4.128-83,ГОСТ 12.4.087-84</t>
  </si>
  <si>
    <t>Наушники</t>
  </si>
  <si>
    <t>MAX 500 SACLA</t>
  </si>
  <si>
    <t>РПГ-67</t>
  </si>
  <si>
    <t>ГОСТ 12.4.004-74</t>
  </si>
  <si>
    <t>Крем  для восполнения утраченной влаги</t>
  </si>
  <si>
    <t>ВЕЛУМ</t>
  </si>
  <si>
    <t>ГОСТ Р 52343-2005</t>
  </si>
  <si>
    <t>ТУБА 100МЛ</t>
  </si>
  <si>
    <t>Перчатки х/б</t>
  </si>
  <si>
    <t>ТУ 17-РСФСР 21.1-178-5975-90</t>
  </si>
  <si>
    <t>Костюм  х/б с огнест пропиткой</t>
  </si>
  <si>
    <t>Каска-бейсболка"КАСКЕТКА" СИНЯЯ</t>
  </si>
  <si>
    <t>Перчатки Мультикрон</t>
  </si>
  <si>
    <t>6,00 ДЛИНА 350</t>
  </si>
  <si>
    <t>ШБ-1 ЛЕПЕСТОК-200</t>
  </si>
  <si>
    <t>ГОСТ 12.4.028-76</t>
  </si>
  <si>
    <t>РЕСПИРАТОР*ЛЕПЕСТОК-200* ПРОТИВОПЫЛЕВОЙ</t>
  </si>
  <si>
    <t xml:space="preserve">Рукавицы хлопчатобумажные С НАКЛАДКАМИ ИЗ ПАРУСИНЫ	</t>
  </si>
  <si>
    <t xml:space="preserve">Респиратор от органических паров  </t>
  </si>
  <si>
    <t>РЕСПИРАТОР ПРОТИВОПЫЛЕВОЙ</t>
  </si>
  <si>
    <t xml:space="preserve">Рукавицы из брезента с пропиткой С НАКЛАДКАМИ ИЗ БРЕЗЕНТА С ПРОПИТКОЙ </t>
  </si>
  <si>
    <t xml:space="preserve">Рукавицы утепленные </t>
  </si>
  <si>
    <t xml:space="preserve">Турбоблок Муссон </t>
  </si>
  <si>
    <t>ПОДШЛЕМНИК ПОД ЗАЩИТНУЮ КАСКУ</t>
  </si>
  <si>
    <t>Плащ мужской для защиты от воды из прорезинненной ткани</t>
  </si>
  <si>
    <t>ЩИТОК ЗАЩИТНЫЙ ЛИЦЕВОЙ ДЛЯ ЭЛЕКТРОСВАРЩИКОВ</t>
  </si>
  <si>
    <t>Щиток защитный лицевой</t>
  </si>
  <si>
    <t xml:space="preserve">   к запросу котировок цен №10/ЗК-АО "ВРМ"/2018</t>
  </si>
  <si>
    <t>Приложение №30</t>
  </si>
  <si>
    <t>Лот №26"Спецодежда и СИЗ"</t>
  </si>
  <si>
    <t>Начальник службы  МТО</t>
  </si>
</sst>
</file>

<file path=xl/styles.xml><?xml version="1.0" encoding="utf-8"?>
<styleSheet xmlns="http://schemas.openxmlformats.org/spreadsheetml/2006/main">
  <numFmts count="1">
    <numFmt numFmtId="164" formatCode="0&quot;ДБ&quot;"/>
  </numFmts>
  <fonts count="8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/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/>
    <xf numFmtId="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45" workbookViewId="0">
      <selection activeCell="E58" sqref="E58"/>
    </sheetView>
  </sheetViews>
  <sheetFormatPr defaultRowHeight="15"/>
  <cols>
    <col min="1" max="1" width="4.5703125" customWidth="1"/>
    <col min="2" max="2" width="29.85546875" customWidth="1"/>
    <col min="3" max="3" width="11.5703125" customWidth="1"/>
    <col min="4" max="4" width="12" customWidth="1"/>
    <col min="5" max="5" width="9.85546875" customWidth="1"/>
    <col min="6" max="6" width="8.7109375" customWidth="1"/>
    <col min="7" max="8" width="11.42578125" customWidth="1"/>
    <col min="9" max="9" width="13.42578125" customWidth="1"/>
    <col min="10" max="10" width="20.85546875" customWidth="1"/>
  </cols>
  <sheetData>
    <row r="1" spans="1:10">
      <c r="A1" s="1"/>
      <c r="B1" s="1"/>
      <c r="C1" s="1"/>
      <c r="D1" s="1"/>
      <c r="H1" s="20" t="s">
        <v>112</v>
      </c>
      <c r="I1" s="20"/>
      <c r="J1" s="20"/>
    </row>
    <row r="2" spans="1:10">
      <c r="A2" s="1"/>
      <c r="B2" s="1"/>
      <c r="C2" s="1"/>
      <c r="D2" s="1"/>
      <c r="H2" s="20" t="s">
        <v>111</v>
      </c>
      <c r="I2" s="20"/>
      <c r="J2" s="20"/>
    </row>
    <row r="3" spans="1:10">
      <c r="A3" s="21"/>
      <c r="B3" s="21"/>
      <c r="C3" s="21"/>
      <c r="D3" s="21"/>
      <c r="E3" s="21"/>
      <c r="F3" s="21"/>
      <c r="G3" s="21"/>
    </row>
    <row r="4" spans="1:10" s="2" customFormat="1" ht="31.5" customHeight="1">
      <c r="A4"/>
      <c r="B4"/>
      <c r="C4"/>
      <c r="D4"/>
      <c r="E4" s="3" t="s">
        <v>113</v>
      </c>
      <c r="F4" s="3"/>
      <c r="G4" s="3"/>
      <c r="H4"/>
      <c r="I4"/>
      <c r="J4"/>
    </row>
    <row r="5" spans="1:10" s="2" customFormat="1" ht="42.75" customHeight="1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9</v>
      </c>
      <c r="H5" s="10" t="s">
        <v>10</v>
      </c>
      <c r="I5" s="11" t="s">
        <v>11</v>
      </c>
      <c r="J5" s="11" t="s">
        <v>12</v>
      </c>
    </row>
    <row r="6" spans="1:10" s="2" customForma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2">
        <v>7</v>
      </c>
      <c r="H6" s="8">
        <v>8</v>
      </c>
      <c r="I6" s="8">
        <v>9</v>
      </c>
      <c r="J6" s="8">
        <v>10</v>
      </c>
    </row>
    <row r="7" spans="1:10" s="2" customFormat="1" ht="35.25" customHeight="1">
      <c r="A7" s="13">
        <v>1</v>
      </c>
      <c r="B7" s="4" t="s">
        <v>13</v>
      </c>
      <c r="C7" s="4" t="s">
        <v>14</v>
      </c>
      <c r="D7" s="4" t="s">
        <v>15</v>
      </c>
      <c r="E7" s="4"/>
      <c r="F7" s="4" t="s">
        <v>6</v>
      </c>
      <c r="G7" s="5">
        <v>4000</v>
      </c>
      <c r="H7" s="14">
        <v>130</v>
      </c>
      <c r="I7" s="14">
        <f>H7*G7</f>
        <v>520000</v>
      </c>
      <c r="J7" s="14">
        <f>H7*G7*1.18</f>
        <v>613600</v>
      </c>
    </row>
    <row r="8" spans="1:10" s="2" customFormat="1" ht="36.75" customHeight="1">
      <c r="A8" s="13">
        <v>2</v>
      </c>
      <c r="B8" s="4" t="s">
        <v>16</v>
      </c>
      <c r="C8" s="4"/>
      <c r="D8" s="4"/>
      <c r="E8" s="4"/>
      <c r="F8" s="4" t="s">
        <v>17</v>
      </c>
      <c r="G8" s="5">
        <v>2000</v>
      </c>
      <c r="H8" s="14">
        <v>1065.75</v>
      </c>
      <c r="I8" s="14">
        <f t="shared" ref="I8:I54" si="0">H8*G8</f>
        <v>2131500</v>
      </c>
      <c r="J8" s="14">
        <f t="shared" ref="J8:J54" si="1">H8*G8*1.18</f>
        <v>2515170</v>
      </c>
    </row>
    <row r="9" spans="1:10" s="2" customFormat="1">
      <c r="A9" s="13">
        <v>3</v>
      </c>
      <c r="B9" s="4" t="s">
        <v>18</v>
      </c>
      <c r="C9" s="4"/>
      <c r="D9" s="4"/>
      <c r="E9" s="4"/>
      <c r="F9" s="4" t="s">
        <v>6</v>
      </c>
      <c r="G9" s="5">
        <v>1500</v>
      </c>
      <c r="H9" s="18">
        <v>946.61</v>
      </c>
      <c r="I9" s="14">
        <f t="shared" si="0"/>
        <v>1419915</v>
      </c>
      <c r="J9" s="14">
        <f t="shared" si="1"/>
        <v>1675499.7</v>
      </c>
    </row>
    <row r="10" spans="1:10" s="2" customFormat="1" ht="25.5">
      <c r="A10" s="13">
        <v>4</v>
      </c>
      <c r="B10" s="4" t="s">
        <v>19</v>
      </c>
      <c r="C10" s="4"/>
      <c r="D10" s="4"/>
      <c r="E10" s="4"/>
      <c r="F10" s="4" t="s">
        <v>6</v>
      </c>
      <c r="G10" s="5">
        <v>100</v>
      </c>
      <c r="H10" s="14">
        <v>1322.02</v>
      </c>
      <c r="I10" s="14">
        <f t="shared" si="0"/>
        <v>132202</v>
      </c>
      <c r="J10" s="14">
        <f t="shared" si="1"/>
        <v>155998.35999999999</v>
      </c>
    </row>
    <row r="11" spans="1:10" s="2" customFormat="1" ht="25.5">
      <c r="A11" s="13">
        <v>5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6</v>
      </c>
      <c r="G11" s="5">
        <v>100</v>
      </c>
      <c r="H11" s="18">
        <v>1150</v>
      </c>
      <c r="I11" s="14">
        <f t="shared" si="0"/>
        <v>115000</v>
      </c>
      <c r="J11" s="14">
        <f t="shared" si="1"/>
        <v>135700</v>
      </c>
    </row>
    <row r="12" spans="1:10" s="2" customFormat="1" ht="25.5">
      <c r="A12" s="13">
        <v>6</v>
      </c>
      <c r="B12" s="4" t="s">
        <v>24</v>
      </c>
      <c r="C12" s="4" t="s">
        <v>21</v>
      </c>
      <c r="D12" s="4" t="s">
        <v>22</v>
      </c>
      <c r="E12" s="4" t="s">
        <v>23</v>
      </c>
      <c r="F12" s="4" t="s">
        <v>6</v>
      </c>
      <c r="G12" s="5">
        <v>500</v>
      </c>
      <c r="H12" s="14">
        <v>906.78</v>
      </c>
      <c r="I12" s="14">
        <f t="shared" si="0"/>
        <v>453390</v>
      </c>
      <c r="J12" s="14">
        <f t="shared" si="1"/>
        <v>535000.19999999995</v>
      </c>
    </row>
    <row r="13" spans="1:10" s="2" customFormat="1" ht="25.5">
      <c r="A13" s="13">
        <v>7</v>
      </c>
      <c r="B13" s="4" t="s">
        <v>110</v>
      </c>
      <c r="C13" s="4" t="s">
        <v>25</v>
      </c>
      <c r="D13" s="4" t="s">
        <v>26</v>
      </c>
      <c r="E13" s="4"/>
      <c r="F13" s="4" t="s">
        <v>6</v>
      </c>
      <c r="G13" s="5">
        <v>500</v>
      </c>
      <c r="H13" s="14">
        <v>139.47999999999999</v>
      </c>
      <c r="I13" s="14">
        <f t="shared" si="0"/>
        <v>69740</v>
      </c>
      <c r="J13" s="14">
        <f t="shared" si="1"/>
        <v>82293.2</v>
      </c>
    </row>
    <row r="14" spans="1:10" s="2" customFormat="1">
      <c r="A14" s="13">
        <v>8</v>
      </c>
      <c r="B14" s="4" t="s">
        <v>27</v>
      </c>
      <c r="C14" s="4"/>
      <c r="D14" s="4"/>
      <c r="E14" s="4"/>
      <c r="F14" s="4" t="s">
        <v>6</v>
      </c>
      <c r="G14" s="5">
        <v>100</v>
      </c>
      <c r="H14" s="14">
        <v>3565</v>
      </c>
      <c r="I14" s="14">
        <f t="shared" si="0"/>
        <v>356500</v>
      </c>
      <c r="J14" s="14">
        <f t="shared" si="1"/>
        <v>420670</v>
      </c>
    </row>
    <row r="15" spans="1:10" s="2" customFormat="1" ht="51">
      <c r="A15" s="13">
        <v>9</v>
      </c>
      <c r="B15" s="4" t="s">
        <v>28</v>
      </c>
      <c r="C15" s="4" t="s">
        <v>29</v>
      </c>
      <c r="D15" s="4" t="s">
        <v>30</v>
      </c>
      <c r="E15" s="4" t="s">
        <v>23</v>
      </c>
      <c r="F15" s="4" t="s">
        <v>6</v>
      </c>
      <c r="G15" s="5">
        <v>200</v>
      </c>
      <c r="H15" s="14">
        <v>124.9598</v>
      </c>
      <c r="I15" s="14">
        <f t="shared" si="0"/>
        <v>24991.96</v>
      </c>
      <c r="J15" s="14">
        <f t="shared" si="1"/>
        <v>29490.512799999997</v>
      </c>
    </row>
    <row r="16" spans="1:10" ht="38.25">
      <c r="A16" s="13">
        <v>10</v>
      </c>
      <c r="B16" s="4" t="s">
        <v>31</v>
      </c>
      <c r="C16" s="4"/>
      <c r="D16" s="4" t="s">
        <v>32</v>
      </c>
      <c r="E16" s="4" t="s">
        <v>23</v>
      </c>
      <c r="F16" s="4" t="s">
        <v>17</v>
      </c>
      <c r="G16" s="5">
        <v>4000</v>
      </c>
      <c r="H16" s="14">
        <v>64.915199999999999</v>
      </c>
      <c r="I16" s="14">
        <f t="shared" si="0"/>
        <v>259660.79999999999</v>
      </c>
      <c r="J16" s="14">
        <f t="shared" si="1"/>
        <v>306399.74399999995</v>
      </c>
    </row>
    <row r="17" spans="1:10" ht="24.75" customHeight="1">
      <c r="A17" s="13">
        <v>11</v>
      </c>
      <c r="B17" s="4" t="s">
        <v>33</v>
      </c>
      <c r="C17" s="4" t="s">
        <v>14</v>
      </c>
      <c r="D17" s="4" t="s">
        <v>15</v>
      </c>
      <c r="E17" s="4"/>
      <c r="F17" s="4" t="s">
        <v>6</v>
      </c>
      <c r="G17" s="5">
        <v>2000</v>
      </c>
      <c r="H17" s="14">
        <v>60.86</v>
      </c>
      <c r="I17" s="14">
        <f t="shared" si="0"/>
        <v>121720</v>
      </c>
      <c r="J17" s="14">
        <f t="shared" si="1"/>
        <v>143629.6</v>
      </c>
    </row>
    <row r="18" spans="1:10" ht="25.5">
      <c r="A18" s="13">
        <v>12</v>
      </c>
      <c r="B18" s="4" t="s">
        <v>109</v>
      </c>
      <c r="C18" s="4" t="s">
        <v>25</v>
      </c>
      <c r="D18" s="4" t="s">
        <v>26</v>
      </c>
      <c r="E18" s="4"/>
      <c r="F18" s="4" t="s">
        <v>6</v>
      </c>
      <c r="G18" s="5">
        <v>200</v>
      </c>
      <c r="H18" s="18">
        <v>218.64</v>
      </c>
      <c r="I18" s="14">
        <f t="shared" si="0"/>
        <v>43728</v>
      </c>
      <c r="J18" s="14">
        <f t="shared" si="1"/>
        <v>51599.040000000001</v>
      </c>
    </row>
    <row r="19" spans="1:10" ht="25.5">
      <c r="A19" s="13">
        <v>13</v>
      </c>
      <c r="B19" s="4" t="s">
        <v>34</v>
      </c>
      <c r="C19" s="4" t="s">
        <v>35</v>
      </c>
      <c r="D19" s="4" t="s">
        <v>36</v>
      </c>
      <c r="E19" s="4" t="s">
        <v>37</v>
      </c>
      <c r="F19" s="4" t="s">
        <v>6</v>
      </c>
      <c r="G19" s="5">
        <v>6000</v>
      </c>
      <c r="H19" s="18">
        <v>55.08</v>
      </c>
      <c r="I19" s="14">
        <f t="shared" si="0"/>
        <v>330480</v>
      </c>
      <c r="J19" s="14">
        <f t="shared" si="1"/>
        <v>389966.39999999997</v>
      </c>
    </row>
    <row r="20" spans="1:10">
      <c r="A20" s="13">
        <v>14</v>
      </c>
      <c r="B20" s="4" t="s">
        <v>38</v>
      </c>
      <c r="C20" s="4" t="s">
        <v>39</v>
      </c>
      <c r="D20" s="4" t="s">
        <v>40</v>
      </c>
      <c r="E20" s="4" t="s">
        <v>23</v>
      </c>
      <c r="F20" s="4" t="s">
        <v>6</v>
      </c>
      <c r="G20" s="5">
        <v>500</v>
      </c>
      <c r="H20" s="18">
        <v>720.34</v>
      </c>
      <c r="I20" s="14">
        <f t="shared" si="0"/>
        <v>360170</v>
      </c>
      <c r="J20" s="14">
        <f t="shared" si="1"/>
        <v>425000.6</v>
      </c>
    </row>
    <row r="21" spans="1:10">
      <c r="A21" s="13">
        <v>15</v>
      </c>
      <c r="B21" s="4" t="s">
        <v>41</v>
      </c>
      <c r="C21" s="4"/>
      <c r="D21" s="4"/>
      <c r="E21" s="4"/>
      <c r="F21" s="4" t="s">
        <v>6</v>
      </c>
      <c r="G21" s="5">
        <v>3000</v>
      </c>
      <c r="H21" s="14">
        <v>150.98859999999999</v>
      </c>
      <c r="I21" s="14">
        <f t="shared" si="0"/>
        <v>452965.8</v>
      </c>
      <c r="J21" s="14">
        <f t="shared" si="1"/>
        <v>534499.64399999997</v>
      </c>
    </row>
    <row r="22" spans="1:10" ht="32.25" customHeight="1">
      <c r="A22" s="13">
        <v>16</v>
      </c>
      <c r="B22" s="4" t="s">
        <v>42</v>
      </c>
      <c r="C22" s="4"/>
      <c r="D22" s="4" t="s">
        <v>43</v>
      </c>
      <c r="E22" s="4" t="s">
        <v>23</v>
      </c>
      <c r="F22" s="4" t="s">
        <v>6</v>
      </c>
      <c r="G22" s="5">
        <v>1000</v>
      </c>
      <c r="H22" s="18">
        <v>1696.61</v>
      </c>
      <c r="I22" s="14">
        <f t="shared" si="0"/>
        <v>1696610</v>
      </c>
      <c r="J22" s="14">
        <f t="shared" si="1"/>
        <v>2001999.7999999998</v>
      </c>
    </row>
    <row r="23" spans="1:10" ht="25.5">
      <c r="A23" s="13">
        <v>17</v>
      </c>
      <c r="B23" s="4" t="s">
        <v>44</v>
      </c>
      <c r="C23" s="4" t="s">
        <v>45</v>
      </c>
      <c r="D23" s="4" t="s">
        <v>46</v>
      </c>
      <c r="E23" s="4" t="s">
        <v>23</v>
      </c>
      <c r="F23" s="4" t="s">
        <v>6</v>
      </c>
      <c r="G23" s="5">
        <v>500</v>
      </c>
      <c r="H23" s="18">
        <v>403</v>
      </c>
      <c r="I23" s="14">
        <f t="shared" si="0"/>
        <v>201500</v>
      </c>
      <c r="J23" s="14">
        <f t="shared" si="1"/>
        <v>237770</v>
      </c>
    </row>
    <row r="24" spans="1:10" ht="29.25" customHeight="1">
      <c r="A24" s="13">
        <v>18</v>
      </c>
      <c r="B24" s="4" t="s">
        <v>108</v>
      </c>
      <c r="C24" s="4"/>
      <c r="D24" s="4" t="s">
        <v>47</v>
      </c>
      <c r="E24" s="4" t="s">
        <v>23</v>
      </c>
      <c r="F24" s="4" t="s">
        <v>6</v>
      </c>
      <c r="G24" s="5">
        <v>300</v>
      </c>
      <c r="H24" s="14">
        <v>611.16719999999998</v>
      </c>
      <c r="I24" s="14">
        <f t="shared" si="0"/>
        <v>183350.16</v>
      </c>
      <c r="J24" s="14">
        <f t="shared" si="1"/>
        <v>216353.1888</v>
      </c>
    </row>
    <row r="25" spans="1:10" ht="54.75" customHeight="1">
      <c r="A25" s="13">
        <v>19</v>
      </c>
      <c r="B25" s="4" t="s">
        <v>48</v>
      </c>
      <c r="C25" s="4" t="s">
        <v>49</v>
      </c>
      <c r="D25" s="4" t="s">
        <v>50</v>
      </c>
      <c r="E25" s="4" t="s">
        <v>23</v>
      </c>
      <c r="F25" s="4" t="s">
        <v>51</v>
      </c>
      <c r="G25" s="5">
        <v>500</v>
      </c>
      <c r="H25" s="14">
        <v>368.23500000000001</v>
      </c>
      <c r="I25" s="14">
        <f t="shared" si="0"/>
        <v>184117.5</v>
      </c>
      <c r="J25" s="14">
        <f t="shared" si="1"/>
        <v>217258.65</v>
      </c>
    </row>
    <row r="26" spans="1:10">
      <c r="A26" s="13">
        <v>20</v>
      </c>
      <c r="B26" s="4" t="s">
        <v>52</v>
      </c>
      <c r="C26" s="4" t="s">
        <v>53</v>
      </c>
      <c r="D26" s="4"/>
      <c r="E26" s="6">
        <v>100</v>
      </c>
      <c r="F26" s="4" t="s">
        <v>6</v>
      </c>
      <c r="G26" s="5">
        <v>500</v>
      </c>
      <c r="H26" s="18">
        <v>2650</v>
      </c>
      <c r="I26" s="14">
        <f t="shared" si="0"/>
        <v>1325000</v>
      </c>
      <c r="J26" s="14">
        <f t="shared" si="1"/>
        <v>1563500</v>
      </c>
    </row>
    <row r="27" spans="1:10" ht="25.5">
      <c r="A27" s="13">
        <v>21</v>
      </c>
      <c r="B27" s="4" t="s">
        <v>54</v>
      </c>
      <c r="C27" s="4"/>
      <c r="D27" s="4"/>
      <c r="E27" s="4"/>
      <c r="F27" s="4" t="s">
        <v>6</v>
      </c>
      <c r="G27" s="5">
        <v>1000</v>
      </c>
      <c r="H27" s="14">
        <v>761.15620000000001</v>
      </c>
      <c r="I27" s="14">
        <f t="shared" si="0"/>
        <v>761156.20000000007</v>
      </c>
      <c r="J27" s="14">
        <f t="shared" si="1"/>
        <v>898164.31599999999</v>
      </c>
    </row>
    <row r="28" spans="1:10" ht="25.5">
      <c r="A28" s="13">
        <v>22</v>
      </c>
      <c r="B28" s="4" t="s">
        <v>107</v>
      </c>
      <c r="C28" s="4" t="s">
        <v>55</v>
      </c>
      <c r="D28" s="4" t="s">
        <v>56</v>
      </c>
      <c r="E28" s="4"/>
      <c r="F28" s="4" t="s">
        <v>6</v>
      </c>
      <c r="G28" s="5">
        <v>100</v>
      </c>
      <c r="H28" s="18">
        <v>271.19</v>
      </c>
      <c r="I28" s="14">
        <f t="shared" si="0"/>
        <v>27119</v>
      </c>
      <c r="J28" s="14">
        <f t="shared" si="1"/>
        <v>32000.42</v>
      </c>
    </row>
    <row r="29" spans="1:10">
      <c r="A29" s="13">
        <v>23</v>
      </c>
      <c r="B29" s="4" t="s">
        <v>106</v>
      </c>
      <c r="C29" s="4"/>
      <c r="D29" s="4">
        <v>2000</v>
      </c>
      <c r="E29" s="4"/>
      <c r="F29" s="4" t="s">
        <v>6</v>
      </c>
      <c r="G29" s="5">
        <v>10</v>
      </c>
      <c r="H29" s="14">
        <v>29661.02</v>
      </c>
      <c r="I29" s="14">
        <f t="shared" si="0"/>
        <v>296610.2</v>
      </c>
      <c r="J29" s="14">
        <f t="shared" si="1"/>
        <v>350000.03600000002</v>
      </c>
    </row>
    <row r="30" spans="1:10">
      <c r="A30" s="13">
        <v>24</v>
      </c>
      <c r="B30" s="4" t="s">
        <v>57</v>
      </c>
      <c r="C30" s="4"/>
      <c r="D30" s="4"/>
      <c r="E30" s="4"/>
      <c r="F30" s="4" t="s">
        <v>6</v>
      </c>
      <c r="G30" s="5">
        <v>10</v>
      </c>
      <c r="H30" s="14">
        <v>21186.44</v>
      </c>
      <c r="I30" s="14">
        <f t="shared" si="0"/>
        <v>211864.4</v>
      </c>
      <c r="J30" s="14">
        <f t="shared" si="1"/>
        <v>249999.99199999997</v>
      </c>
    </row>
    <row r="31" spans="1:10" ht="38.25">
      <c r="A31" s="13">
        <v>25</v>
      </c>
      <c r="B31" s="4" t="s">
        <v>58</v>
      </c>
      <c r="C31" s="4" t="s">
        <v>59</v>
      </c>
      <c r="D31" s="4" t="s">
        <v>15</v>
      </c>
      <c r="E31" s="4"/>
      <c r="F31" s="4" t="s">
        <v>6</v>
      </c>
      <c r="G31" s="5">
        <v>1000</v>
      </c>
      <c r="H31" s="18">
        <v>130</v>
      </c>
      <c r="I31" s="14">
        <f t="shared" si="0"/>
        <v>130000</v>
      </c>
      <c r="J31" s="14">
        <f t="shared" si="1"/>
        <v>153400</v>
      </c>
    </row>
    <row r="32" spans="1:10" ht="25.5">
      <c r="A32" s="13">
        <v>26</v>
      </c>
      <c r="B32" s="4" t="s">
        <v>60</v>
      </c>
      <c r="C32" s="4" t="s">
        <v>61</v>
      </c>
      <c r="D32" s="4" t="s">
        <v>62</v>
      </c>
      <c r="E32" s="4"/>
      <c r="F32" s="4" t="s">
        <v>6</v>
      </c>
      <c r="G32" s="5">
        <v>4000</v>
      </c>
      <c r="H32" s="18">
        <v>74.41</v>
      </c>
      <c r="I32" s="14">
        <f t="shared" si="0"/>
        <v>297640</v>
      </c>
      <c r="J32" s="14">
        <f t="shared" si="1"/>
        <v>351215.19999999995</v>
      </c>
    </row>
    <row r="33" spans="1:10" ht="38.25">
      <c r="A33" s="13">
        <v>27</v>
      </c>
      <c r="B33" s="4" t="s">
        <v>63</v>
      </c>
      <c r="C33" s="4" t="s">
        <v>64</v>
      </c>
      <c r="D33" s="4" t="s">
        <v>22</v>
      </c>
      <c r="E33" s="4" t="s">
        <v>23</v>
      </c>
      <c r="F33" s="4" t="s">
        <v>6</v>
      </c>
      <c r="G33" s="5">
        <v>100</v>
      </c>
      <c r="H33" s="18">
        <v>407</v>
      </c>
      <c r="I33" s="14">
        <f t="shared" si="0"/>
        <v>40700</v>
      </c>
      <c r="J33" s="14">
        <f t="shared" si="1"/>
        <v>48026</v>
      </c>
    </row>
    <row r="34" spans="1:10" ht="25.5">
      <c r="A34" s="13">
        <v>28</v>
      </c>
      <c r="B34" s="4" t="s">
        <v>65</v>
      </c>
      <c r="C34" s="4"/>
      <c r="D34" s="4"/>
      <c r="E34" s="4"/>
      <c r="F34" s="4" t="s">
        <v>17</v>
      </c>
      <c r="G34" s="5">
        <v>20</v>
      </c>
      <c r="H34" s="18">
        <v>336.3</v>
      </c>
      <c r="I34" s="14">
        <f t="shared" si="0"/>
        <v>6726</v>
      </c>
      <c r="J34" s="14">
        <f t="shared" si="1"/>
        <v>7936.6799999999994</v>
      </c>
    </row>
    <row r="35" spans="1:10" ht="25.5">
      <c r="A35" s="13">
        <v>29</v>
      </c>
      <c r="B35" s="4" t="s">
        <v>66</v>
      </c>
      <c r="C35" s="4" t="s">
        <v>67</v>
      </c>
      <c r="D35" s="4" t="s">
        <v>68</v>
      </c>
      <c r="E35" s="4" t="s">
        <v>23</v>
      </c>
      <c r="F35" s="4" t="s">
        <v>17</v>
      </c>
      <c r="G35" s="5">
        <v>500</v>
      </c>
      <c r="H35" s="14">
        <v>641.65499999999997</v>
      </c>
      <c r="I35" s="14">
        <f t="shared" si="0"/>
        <v>320827.5</v>
      </c>
      <c r="J35" s="14">
        <f t="shared" si="1"/>
        <v>378576.44999999995</v>
      </c>
    </row>
    <row r="36" spans="1:10" ht="25.5">
      <c r="A36" s="13">
        <v>30</v>
      </c>
      <c r="B36" s="4" t="s">
        <v>69</v>
      </c>
      <c r="C36" s="4" t="s">
        <v>70</v>
      </c>
      <c r="D36" s="4"/>
      <c r="E36" s="4"/>
      <c r="F36" s="4" t="s">
        <v>6</v>
      </c>
      <c r="G36" s="5">
        <v>200</v>
      </c>
      <c r="H36" s="14">
        <v>303.05</v>
      </c>
      <c r="I36" s="14">
        <f t="shared" si="0"/>
        <v>60610</v>
      </c>
      <c r="J36" s="14">
        <f t="shared" si="1"/>
        <v>71519.8</v>
      </c>
    </row>
    <row r="37" spans="1:10" ht="25.5">
      <c r="A37" s="13">
        <v>31</v>
      </c>
      <c r="B37" s="4" t="s">
        <v>71</v>
      </c>
      <c r="C37" s="4" t="s">
        <v>67</v>
      </c>
      <c r="D37" s="4" t="s">
        <v>68</v>
      </c>
      <c r="E37" s="4" t="s">
        <v>23</v>
      </c>
      <c r="F37" s="4" t="s">
        <v>6</v>
      </c>
      <c r="G37" s="5">
        <v>2000</v>
      </c>
      <c r="H37" s="14">
        <v>107</v>
      </c>
      <c r="I37" s="14">
        <f t="shared" si="0"/>
        <v>214000</v>
      </c>
      <c r="J37" s="14">
        <f t="shared" si="1"/>
        <v>252520</v>
      </c>
    </row>
    <row r="38" spans="1:10" ht="25.5">
      <c r="A38" s="13">
        <v>32</v>
      </c>
      <c r="B38" s="4" t="s">
        <v>72</v>
      </c>
      <c r="C38" s="4" t="s">
        <v>67</v>
      </c>
      <c r="D38" s="4" t="s">
        <v>68</v>
      </c>
      <c r="E38" s="4" t="s">
        <v>23</v>
      </c>
      <c r="F38" s="4" t="s">
        <v>6</v>
      </c>
      <c r="G38" s="5">
        <v>1000</v>
      </c>
      <c r="H38" s="18">
        <v>211.47</v>
      </c>
      <c r="I38" s="14">
        <f t="shared" si="0"/>
        <v>211470</v>
      </c>
      <c r="J38" s="14">
        <f t="shared" si="1"/>
        <v>249534.59999999998</v>
      </c>
    </row>
    <row r="39" spans="1:10" ht="25.5">
      <c r="A39" s="13">
        <v>33</v>
      </c>
      <c r="B39" s="4" t="s">
        <v>73</v>
      </c>
      <c r="C39" s="4" t="s">
        <v>25</v>
      </c>
      <c r="D39" s="4" t="s">
        <v>26</v>
      </c>
      <c r="E39" s="4"/>
      <c r="F39" s="4" t="s">
        <v>6</v>
      </c>
      <c r="G39" s="5">
        <v>1000</v>
      </c>
      <c r="H39" s="18">
        <v>139.47999999999999</v>
      </c>
      <c r="I39" s="14">
        <f t="shared" si="0"/>
        <v>139480</v>
      </c>
      <c r="J39" s="14">
        <f t="shared" si="1"/>
        <v>164586.4</v>
      </c>
    </row>
    <row r="40" spans="1:10" ht="38.25">
      <c r="A40" s="13">
        <v>34</v>
      </c>
      <c r="B40" s="4" t="s">
        <v>31</v>
      </c>
      <c r="C40" s="4"/>
      <c r="D40" s="4" t="s">
        <v>32</v>
      </c>
      <c r="E40" s="4" t="s">
        <v>23</v>
      </c>
      <c r="F40" s="4" t="s">
        <v>17</v>
      </c>
      <c r="G40" s="5">
        <v>1000</v>
      </c>
      <c r="H40" s="18">
        <v>64.915199999999999</v>
      </c>
      <c r="I40" s="14">
        <f t="shared" si="0"/>
        <v>64915.199999999997</v>
      </c>
      <c r="J40" s="14">
        <f t="shared" si="1"/>
        <v>76599.935999999987</v>
      </c>
    </row>
    <row r="41" spans="1:10" ht="25.5">
      <c r="A41" s="13">
        <v>35</v>
      </c>
      <c r="B41" s="4" t="s">
        <v>103</v>
      </c>
      <c r="C41" s="4" t="s">
        <v>74</v>
      </c>
      <c r="D41" s="4" t="s">
        <v>75</v>
      </c>
      <c r="E41" s="4"/>
      <c r="F41" s="4" t="s">
        <v>6</v>
      </c>
      <c r="G41" s="5">
        <v>500</v>
      </c>
      <c r="H41" s="14">
        <v>18.081</v>
      </c>
      <c r="I41" s="14">
        <f t="shared" si="0"/>
        <v>9040.5</v>
      </c>
      <c r="J41" s="14">
        <f t="shared" si="1"/>
        <v>10667.789999999999</v>
      </c>
    </row>
    <row r="42" spans="1:10" ht="38.25">
      <c r="A42" s="13">
        <v>36</v>
      </c>
      <c r="B42" s="4" t="s">
        <v>104</v>
      </c>
      <c r="C42" s="4" t="s">
        <v>76</v>
      </c>
      <c r="D42" s="4" t="s">
        <v>77</v>
      </c>
      <c r="E42" s="4" t="s">
        <v>23</v>
      </c>
      <c r="F42" s="4" t="s">
        <v>51</v>
      </c>
      <c r="G42" s="5">
        <v>2000</v>
      </c>
      <c r="H42" s="14">
        <v>38.56</v>
      </c>
      <c r="I42" s="14">
        <f t="shared" si="0"/>
        <v>77120</v>
      </c>
      <c r="J42" s="14">
        <f t="shared" si="1"/>
        <v>91001.599999999991</v>
      </c>
    </row>
    <row r="43" spans="1:10" ht="25.5">
      <c r="A43" s="13">
        <v>37</v>
      </c>
      <c r="B43" s="4" t="s">
        <v>105</v>
      </c>
      <c r="C43" s="4"/>
      <c r="D43" s="4" t="s">
        <v>77</v>
      </c>
      <c r="E43" s="4" t="s">
        <v>23</v>
      </c>
      <c r="F43" s="4" t="s">
        <v>51</v>
      </c>
      <c r="G43" s="5">
        <v>500</v>
      </c>
      <c r="H43" s="14">
        <v>35.590000000000003</v>
      </c>
      <c r="I43" s="14">
        <f t="shared" si="0"/>
        <v>17795</v>
      </c>
      <c r="J43" s="14">
        <f t="shared" si="1"/>
        <v>20998.1</v>
      </c>
    </row>
    <row r="44" spans="1:10" ht="25.5">
      <c r="A44" s="13">
        <v>38</v>
      </c>
      <c r="B44" s="4" t="s">
        <v>78</v>
      </c>
      <c r="C44" s="4" t="s">
        <v>79</v>
      </c>
      <c r="D44" s="4" t="s">
        <v>80</v>
      </c>
      <c r="E44" s="15">
        <v>34</v>
      </c>
      <c r="F44" s="4" t="s">
        <v>6</v>
      </c>
      <c r="G44" s="5">
        <v>500</v>
      </c>
      <c r="H44" s="14">
        <v>8.4600000000000009</v>
      </c>
      <c r="I44" s="14">
        <f t="shared" si="0"/>
        <v>4230</v>
      </c>
      <c r="J44" s="14">
        <f t="shared" si="1"/>
        <v>4991.3999999999996</v>
      </c>
    </row>
    <row r="45" spans="1:10" ht="51">
      <c r="A45" s="13">
        <v>39</v>
      </c>
      <c r="B45" s="4" t="s">
        <v>81</v>
      </c>
      <c r="C45" s="4" t="s">
        <v>82</v>
      </c>
      <c r="D45" s="4" t="s">
        <v>83</v>
      </c>
      <c r="E45" s="4"/>
      <c r="F45" s="4" t="s">
        <v>6</v>
      </c>
      <c r="G45" s="5">
        <v>300</v>
      </c>
      <c r="H45" s="14">
        <v>93.1</v>
      </c>
      <c r="I45" s="14">
        <f t="shared" si="0"/>
        <v>27930</v>
      </c>
      <c r="J45" s="14">
        <f t="shared" si="1"/>
        <v>32957.4</v>
      </c>
    </row>
    <row r="46" spans="1:10" ht="25.5">
      <c r="A46" s="13">
        <v>40</v>
      </c>
      <c r="B46" s="4" t="s">
        <v>84</v>
      </c>
      <c r="C46" s="4" t="s">
        <v>85</v>
      </c>
      <c r="D46" s="4"/>
      <c r="E46" s="15">
        <v>30</v>
      </c>
      <c r="F46" s="4" t="s">
        <v>6</v>
      </c>
      <c r="G46" s="5">
        <v>300</v>
      </c>
      <c r="H46" s="14">
        <v>186.75</v>
      </c>
      <c r="I46" s="14">
        <f t="shared" si="0"/>
        <v>56025</v>
      </c>
      <c r="J46" s="14">
        <f t="shared" si="1"/>
        <v>66109.5</v>
      </c>
    </row>
    <row r="47" spans="1:10" ht="25.5">
      <c r="A47" s="13">
        <v>41</v>
      </c>
      <c r="B47" s="4" t="s">
        <v>102</v>
      </c>
      <c r="C47" s="4" t="s">
        <v>86</v>
      </c>
      <c r="D47" s="4" t="s">
        <v>87</v>
      </c>
      <c r="E47" s="4"/>
      <c r="F47" s="4" t="s">
        <v>6</v>
      </c>
      <c r="G47" s="5">
        <v>1000</v>
      </c>
      <c r="H47" s="14">
        <v>159.09</v>
      </c>
      <c r="I47" s="14">
        <f t="shared" si="0"/>
        <v>159090</v>
      </c>
      <c r="J47" s="14">
        <f t="shared" si="1"/>
        <v>187726.19999999998</v>
      </c>
    </row>
    <row r="48" spans="1:10" ht="25.5">
      <c r="A48" s="13">
        <v>42</v>
      </c>
      <c r="B48" s="4" t="s">
        <v>88</v>
      </c>
      <c r="C48" s="4" t="s">
        <v>89</v>
      </c>
      <c r="D48" s="4" t="s">
        <v>90</v>
      </c>
      <c r="E48" s="4" t="s">
        <v>91</v>
      </c>
      <c r="F48" s="4" t="s">
        <v>6</v>
      </c>
      <c r="G48" s="5">
        <v>1000</v>
      </c>
      <c r="H48" s="14">
        <v>55.93</v>
      </c>
      <c r="I48" s="14">
        <f t="shared" si="0"/>
        <v>55930</v>
      </c>
      <c r="J48" s="14">
        <f t="shared" si="1"/>
        <v>65997.399999999994</v>
      </c>
    </row>
    <row r="49" spans="1:10" ht="38.25">
      <c r="A49" s="13">
        <v>43</v>
      </c>
      <c r="B49" s="4" t="s">
        <v>92</v>
      </c>
      <c r="C49" s="4"/>
      <c r="D49" s="4" t="s">
        <v>93</v>
      </c>
      <c r="E49" s="4"/>
      <c r="F49" s="4" t="s">
        <v>6</v>
      </c>
      <c r="G49" s="5">
        <v>2000</v>
      </c>
      <c r="H49" s="14">
        <v>8.780800000000001</v>
      </c>
      <c r="I49" s="14">
        <f t="shared" si="0"/>
        <v>17561.600000000002</v>
      </c>
      <c r="J49" s="14">
        <f t="shared" si="1"/>
        <v>20722.688000000002</v>
      </c>
    </row>
    <row r="50" spans="1:10">
      <c r="A50" s="13">
        <v>44</v>
      </c>
      <c r="B50" s="4" t="s">
        <v>94</v>
      </c>
      <c r="C50" s="4"/>
      <c r="D50" s="4"/>
      <c r="E50" s="4"/>
      <c r="F50" s="4" t="s">
        <v>6</v>
      </c>
      <c r="G50" s="5">
        <v>500</v>
      </c>
      <c r="H50" s="14">
        <v>987.41860000000008</v>
      </c>
      <c r="I50" s="14">
        <f t="shared" si="0"/>
        <v>493709.30000000005</v>
      </c>
      <c r="J50" s="14">
        <f t="shared" si="1"/>
        <v>582576.97400000005</v>
      </c>
    </row>
    <row r="51" spans="1:10" ht="25.5">
      <c r="A51" s="13">
        <v>45</v>
      </c>
      <c r="B51" s="4" t="s">
        <v>95</v>
      </c>
      <c r="C51" s="4"/>
      <c r="D51" s="4"/>
      <c r="E51" s="4"/>
      <c r="F51" s="4" t="s">
        <v>6</v>
      </c>
      <c r="G51" s="5">
        <v>600</v>
      </c>
      <c r="H51" s="14">
        <v>225</v>
      </c>
      <c r="I51" s="14">
        <f t="shared" si="0"/>
        <v>135000</v>
      </c>
      <c r="J51" s="14">
        <f t="shared" si="1"/>
        <v>159300</v>
      </c>
    </row>
    <row r="52" spans="1:10" ht="25.5">
      <c r="A52" s="13">
        <v>46</v>
      </c>
      <c r="B52" s="4" t="s">
        <v>101</v>
      </c>
      <c r="C52" s="4" t="s">
        <v>76</v>
      </c>
      <c r="D52" s="4" t="s">
        <v>77</v>
      </c>
      <c r="E52" s="4" t="s">
        <v>23</v>
      </c>
      <c r="F52" s="4" t="s">
        <v>17</v>
      </c>
      <c r="G52" s="5">
        <v>2000</v>
      </c>
      <c r="H52" s="14">
        <v>17.690000000000001</v>
      </c>
      <c r="I52" s="14">
        <f t="shared" si="0"/>
        <v>35380</v>
      </c>
      <c r="J52" s="14">
        <f t="shared" si="1"/>
        <v>41748.399999999994</v>
      </c>
    </row>
    <row r="53" spans="1:10" ht="38.25">
      <c r="A53" s="13">
        <v>47</v>
      </c>
      <c r="B53" s="4" t="s">
        <v>96</v>
      </c>
      <c r="C53" s="4"/>
      <c r="D53" s="4"/>
      <c r="E53" s="4" t="s">
        <v>97</v>
      </c>
      <c r="F53" s="4" t="s">
        <v>6</v>
      </c>
      <c r="G53" s="5">
        <v>3000</v>
      </c>
      <c r="H53" s="14">
        <v>140.238</v>
      </c>
      <c r="I53" s="14">
        <f t="shared" si="0"/>
        <v>420714</v>
      </c>
      <c r="J53" s="14">
        <f t="shared" si="1"/>
        <v>496442.51999999996</v>
      </c>
    </row>
    <row r="54" spans="1:10" ht="38.25">
      <c r="A54" s="13">
        <v>48</v>
      </c>
      <c r="B54" s="4" t="s">
        <v>100</v>
      </c>
      <c r="C54" s="4" t="s">
        <v>98</v>
      </c>
      <c r="D54" s="4" t="s">
        <v>99</v>
      </c>
      <c r="E54" s="4"/>
      <c r="F54" s="4" t="s">
        <v>6</v>
      </c>
      <c r="G54" s="5">
        <v>6000</v>
      </c>
      <c r="H54" s="18">
        <v>13.39</v>
      </c>
      <c r="I54" s="14">
        <f t="shared" si="0"/>
        <v>80340</v>
      </c>
      <c r="J54" s="14">
        <f t="shared" si="1"/>
        <v>94801.2</v>
      </c>
    </row>
    <row r="55" spans="1:10">
      <c r="A55" s="13"/>
      <c r="B55" s="16" t="s">
        <v>8</v>
      </c>
      <c r="C55" s="17"/>
      <c r="D55" s="17"/>
      <c r="E55" s="17"/>
      <c r="F55" s="17"/>
      <c r="G55" s="17"/>
      <c r="H55" s="19"/>
      <c r="I55" s="19">
        <f>SUM(I7:I54)</f>
        <v>14755525.119999997</v>
      </c>
      <c r="J55" s="19">
        <f>SUM(J7:J54)</f>
        <v>17411519.641599994</v>
      </c>
    </row>
    <row r="57" spans="1:10">
      <c r="B57" s="7" t="s">
        <v>114</v>
      </c>
      <c r="D57" t="s">
        <v>7</v>
      </c>
    </row>
  </sheetData>
  <mergeCells count="3">
    <mergeCell ref="H1:J1"/>
    <mergeCell ref="H2:J2"/>
    <mergeCell ref="A3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СычеваАЮ</cp:lastModifiedBy>
  <dcterms:created xsi:type="dcterms:W3CDTF">2018-04-06T10:38:23Z</dcterms:created>
  <dcterms:modified xsi:type="dcterms:W3CDTF">2018-04-06T13:14:42Z</dcterms:modified>
</cp:coreProperties>
</file>