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Лист1!$A$1:$J$21</definedName>
  </definedNames>
  <calcPr calcId="125725" refMode="R1C1"/>
</workbook>
</file>

<file path=xl/calcChain.xml><?xml version="1.0" encoding="utf-8"?>
<calcChain xmlns="http://schemas.openxmlformats.org/spreadsheetml/2006/main">
  <c r="I16" i="1"/>
  <c r="I15"/>
  <c r="J15" s="1"/>
  <c r="I14"/>
  <c r="J14" s="1"/>
  <c r="I13"/>
  <c r="J13" s="1"/>
  <c r="I12"/>
  <c r="J12" s="1"/>
  <c r="I11"/>
  <c r="J11" s="1"/>
  <c r="I10"/>
  <c r="J10" s="1"/>
  <c r="I9"/>
  <c r="I17" l="1"/>
  <c r="J9"/>
  <c r="J17" s="1"/>
</calcChain>
</file>

<file path=xl/sharedStrings.xml><?xml version="1.0" encoding="utf-8"?>
<sst xmlns="http://schemas.openxmlformats.org/spreadsheetml/2006/main" count="34" uniqueCount="27">
  <si>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</si>
  <si>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</si>
  <si>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</si>
  <si>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</si>
  <si>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</si>
  <si>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</si>
  <si>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</si>
  <si>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</si>
  <si>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</si>
  <si>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</si>
  <si>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</si>
  <si>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Петля BOYARD с доводчиком</t>
  </si>
  <si>
    <t>шт</t>
  </si>
  <si>
    <t>Полкодержатель</t>
  </si>
  <si>
    <t>Замок Z 148 РС хромированный</t>
  </si>
  <si>
    <t>Петля BOYARD накл</t>
  </si>
  <si>
    <t>Ручка-скоба</t>
  </si>
  <si>
    <t>Защелка магнитная</t>
  </si>
  <si>
    <t>Крючок 2х-рожковый</t>
  </si>
  <si>
    <t>50х50</t>
  </si>
  <si>
    <t>Крючок 3х-рожковый</t>
  </si>
  <si>
    <t>ИТОГО:</t>
  </si>
  <si>
    <t xml:space="preserve"> </t>
  </si>
  <si>
    <t>Приложение № 13</t>
  </si>
  <si>
    <t>Начальник службы МТО                                                                                                   М.С.Герасимов</t>
  </si>
  <si>
    <t>Лот №9 "Мебельная фурнитура"</t>
  </si>
  <si>
    <t>№10/ЗК-АО «ВРМ»/2018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</si>
</sst>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100" zoomScaleSheetLayoutView="100" workbookViewId="0">
      <selection activeCell="H1" sqref="H1:J4"/>
    </sheetView>
  </sheetViews>
  <sheetFormatPr defaultColWidth="8.85546875" defaultRowHeight="12.75"/>
  <cols>
    <col min="1" max="1" width="4.28515625" style="11" customWidth="1"/>
    <col min="2" max="2" width="22.28515625" style="3" customWidth="1"/>
    <col min="3" max="3" width="6.140625" style="3" bestFit="1" customWidth="1"/>
    <col min="4" max="4" width="9.85546875" style="3" customWidth="1"/>
    <col min="5" max="5" width="6.7109375" style="3" bestFit="1" customWidth="1"/>
    <col min="6" max="6" width="7.28515625" style="3" customWidth="1"/>
    <col min="7" max="7" width="11.28515625" style="3" customWidth="1"/>
    <col min="8" max="8" width="12.140625" style="3" customWidth="1"/>
    <col min="9" max="9" width="13" style="3" customWidth="1"/>
    <col min="10" max="10" width="13.85546875" style="3" customWidth="1"/>
    <col min="11" max="16384" width="8.85546875" style="3"/>
  </cols>
  <sheetData>
    <row r="1" spans="1:10">
      <c r="A1" s="1"/>
      <c r="B1" s="2"/>
      <c r="C1" s="2"/>
      <c r="D1" s="2"/>
      <c r="E1" s="2"/>
      <c r="F1" s="2"/>
      <c r="G1" s="2"/>
      <c r="H1" s="28" t="s">
        <v>23</v>
      </c>
      <c r="I1" s="28"/>
      <c r="J1" s="28"/>
    </row>
    <row r="2" spans="1:10">
      <c r="A2" s="1"/>
      <c r="B2" s="2"/>
      <c r="C2" s="2"/>
      <c r="D2" s="2"/>
      <c r="E2" s="2"/>
      <c r="F2" s="2"/>
      <c r="G2" s="2"/>
      <c r="H2" s="28" t="s">
        <v>0</v>
      </c>
      <c r="I2" s="28"/>
      <c r="J2" s="28"/>
    </row>
    <row r="3" spans="1:10">
      <c r="A3" s="1"/>
      <c r="B3" s="2"/>
      <c r="C3" s="2"/>
      <c r="D3" s="2"/>
      <c r="E3" s="2"/>
      <c r="F3" s="2"/>
      <c r="G3" s="2"/>
      <c r="H3" s="29" t="s">
        <v>26</v>
      </c>
      <c r="I3" s="29"/>
      <c r="J3" s="29"/>
    </row>
    <row r="4" spans="1:10" s="2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6.899999999999999" customHeight="1">
      <c r="A5" s="30" t="s">
        <v>25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2" customFormat="1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38.25">
      <c r="A7" s="15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8" t="s">
        <v>8</v>
      </c>
      <c r="I7" s="9" t="s">
        <v>9</v>
      </c>
      <c r="J7" s="12" t="s">
        <v>10</v>
      </c>
    </row>
    <row r="8" spans="1:10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6">
        <v>8</v>
      </c>
      <c r="I8" s="15">
        <v>9</v>
      </c>
      <c r="J8" s="17">
        <v>10</v>
      </c>
    </row>
    <row r="9" spans="1:10" ht="25.5">
      <c r="A9" s="14">
        <v>1</v>
      </c>
      <c r="B9" s="14" t="s">
        <v>11</v>
      </c>
      <c r="C9" s="13"/>
      <c r="D9" s="14"/>
      <c r="E9" s="14"/>
      <c r="F9" s="14" t="s">
        <v>12</v>
      </c>
      <c r="G9" s="21">
        <v>1000</v>
      </c>
      <c r="H9" s="22">
        <v>63.56</v>
      </c>
      <c r="I9" s="22">
        <f>H9*G9</f>
        <v>63560</v>
      </c>
      <c r="J9" s="23">
        <f>I9*1.18</f>
        <v>75000.800000000003</v>
      </c>
    </row>
    <row r="10" spans="1:10" s="10" customFormat="1" ht="15.75">
      <c r="A10" s="14">
        <v>2</v>
      </c>
      <c r="B10" s="14" t="s">
        <v>13</v>
      </c>
      <c r="C10" s="13"/>
      <c r="D10" s="14"/>
      <c r="E10" s="14"/>
      <c r="F10" s="14" t="s">
        <v>12</v>
      </c>
      <c r="G10" s="21">
        <v>350</v>
      </c>
      <c r="H10" s="22">
        <v>72.88</v>
      </c>
      <c r="I10" s="22">
        <f t="shared" ref="I10:I16" si="0">H10*G10</f>
        <v>25508</v>
      </c>
      <c r="J10" s="23">
        <f t="shared" ref="J10:J15" si="1">I10*1.18</f>
        <v>30099.439999999999</v>
      </c>
    </row>
    <row r="11" spans="1:10" s="10" customFormat="1" ht="25.5">
      <c r="A11" s="14">
        <v>3</v>
      </c>
      <c r="B11" s="14" t="s">
        <v>14</v>
      </c>
      <c r="C11" s="13"/>
      <c r="D11" s="14"/>
      <c r="E11" s="14"/>
      <c r="F11" s="14" t="s">
        <v>12</v>
      </c>
      <c r="G11" s="21">
        <v>350</v>
      </c>
      <c r="H11" s="22">
        <v>40</v>
      </c>
      <c r="I11" s="22">
        <f t="shared" si="0"/>
        <v>14000</v>
      </c>
      <c r="J11" s="23">
        <f t="shared" si="1"/>
        <v>16520</v>
      </c>
    </row>
    <row r="12" spans="1:10">
      <c r="A12" s="14">
        <v>4</v>
      </c>
      <c r="B12" s="14" t="s">
        <v>15</v>
      </c>
      <c r="C12" s="13"/>
      <c r="D12" s="14"/>
      <c r="E12" s="14"/>
      <c r="F12" s="14" t="s">
        <v>12</v>
      </c>
      <c r="G12" s="21">
        <v>2000</v>
      </c>
      <c r="H12" s="22">
        <v>11.02</v>
      </c>
      <c r="I12" s="22">
        <f t="shared" si="0"/>
        <v>22040</v>
      </c>
      <c r="J12" s="23">
        <f t="shared" si="1"/>
        <v>26007.199999999997</v>
      </c>
    </row>
    <row r="13" spans="1:10">
      <c r="A13" s="14">
        <v>5</v>
      </c>
      <c r="B13" s="14" t="s">
        <v>16</v>
      </c>
      <c r="C13" s="13"/>
      <c r="D13" s="14"/>
      <c r="E13" s="14"/>
      <c r="F13" s="14" t="s">
        <v>12</v>
      </c>
      <c r="G13" s="21">
        <v>2000</v>
      </c>
      <c r="H13" s="22">
        <v>50.85</v>
      </c>
      <c r="I13" s="22">
        <f t="shared" si="0"/>
        <v>101700</v>
      </c>
      <c r="J13" s="23">
        <f t="shared" si="1"/>
        <v>120006</v>
      </c>
    </row>
    <row r="14" spans="1:10">
      <c r="A14" s="14">
        <v>6</v>
      </c>
      <c r="B14" s="14" t="s">
        <v>17</v>
      </c>
      <c r="C14" s="13"/>
      <c r="D14" s="14"/>
      <c r="E14" s="14"/>
      <c r="F14" s="14" t="s">
        <v>12</v>
      </c>
      <c r="G14" s="21">
        <v>2200</v>
      </c>
      <c r="H14" s="22">
        <v>8.4700000000000006</v>
      </c>
      <c r="I14" s="22">
        <f t="shared" si="0"/>
        <v>18634</v>
      </c>
      <c r="J14" s="23">
        <f t="shared" si="1"/>
        <v>21988.12</v>
      </c>
    </row>
    <row r="15" spans="1:10">
      <c r="A15" s="13">
        <v>7</v>
      </c>
      <c r="B15" s="14" t="s">
        <v>18</v>
      </c>
      <c r="C15" s="14"/>
      <c r="D15" s="14"/>
      <c r="E15" s="14" t="s">
        <v>19</v>
      </c>
      <c r="F15" s="14" t="s">
        <v>12</v>
      </c>
      <c r="G15" s="19">
        <v>26880</v>
      </c>
      <c r="H15" s="24">
        <v>73.650000000000006</v>
      </c>
      <c r="I15" s="22">
        <f t="shared" si="0"/>
        <v>1979712.0000000002</v>
      </c>
      <c r="J15" s="22">
        <f t="shared" si="1"/>
        <v>2336060.16</v>
      </c>
    </row>
    <row r="16" spans="1:10">
      <c r="A16" s="13">
        <v>8</v>
      </c>
      <c r="B16" s="14" t="s">
        <v>20</v>
      </c>
      <c r="C16" s="14"/>
      <c r="D16" s="14"/>
      <c r="E16" s="14"/>
      <c r="F16" s="14" t="s">
        <v>12</v>
      </c>
      <c r="G16" s="19">
        <v>1993</v>
      </c>
      <c r="H16" s="24">
        <v>93.84</v>
      </c>
      <c r="I16" s="22">
        <f t="shared" si="0"/>
        <v>187023.12</v>
      </c>
      <c r="J16" s="22">
        <v>225179.11</v>
      </c>
    </row>
    <row r="17" spans="1:10">
      <c r="A17" s="13"/>
      <c r="B17" s="15" t="s">
        <v>21</v>
      </c>
      <c r="C17" s="15"/>
      <c r="D17" s="15"/>
      <c r="E17" s="15"/>
      <c r="F17" s="15"/>
      <c r="G17" s="18"/>
      <c r="H17" s="25"/>
      <c r="I17" s="26">
        <f>SUM(I9:I16)</f>
        <v>2412177.12</v>
      </c>
      <c r="J17" s="26">
        <f>SUM(J9:J16)</f>
        <v>2850860.83</v>
      </c>
    </row>
    <row r="20" spans="1:10">
      <c r="B20" s="20" t="s">
        <v>24</v>
      </c>
      <c r="C20" s="20"/>
      <c r="D20" s="20"/>
      <c r="E20" s="20"/>
      <c r="F20" s="20"/>
      <c r="G20" s="20"/>
      <c r="H20" s="20"/>
      <c r="I20" s="20"/>
      <c r="J20" s="20"/>
    </row>
    <row r="21" spans="1:10">
      <c r="B21" s="27" t="s">
        <v>22</v>
      </c>
      <c r="C21" s="27"/>
      <c r="D21" s="27"/>
      <c r="E21" s="27"/>
      <c r="F21" s="27"/>
      <c r="G21" s="27"/>
      <c r="H21" s="27"/>
      <c r="I21" s="27"/>
      <c r="J21" s="27"/>
    </row>
  </sheetData>
  <mergeCells count="5">
    <mergeCell ref="B21:J21"/>
    <mergeCell ref="H1:J1"/>
    <mergeCell ref="H2:J2"/>
    <mergeCell ref="H3:J3"/>
    <mergeCell ref="A5:J5"/>
  </mergeCells>
  <pageMargins left="0" right="0" top="0.74803149606299213" bottom="0" header="0.31496062992125984" footer="0.31496062992125984"/>
  <pageSetup paperSize="9" scale="134" orientation="landscape" horizontalDpi="180" verticalDpi="180" r:id="rId1"/>
  <colBreaks count="1" manualBreakCount="1">
    <brk id="1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2018-04-06T13:03:59Z</dcterms:modified>
</cp:coreProperties>
</file>