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Лист1!$A$1:$J$46</definedName>
  </definedNames>
  <calcPr calcId="125725" refMode="R1C1"/>
</workbook>
</file>

<file path=xl/calcChain.xml><?xml version="1.0" encoding="utf-8"?>
<calcChain xmlns="http://schemas.openxmlformats.org/spreadsheetml/2006/main">
  <c r="I41" i="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I42" l="1"/>
  <c r="J9"/>
  <c r="J42"/>
</calcChain>
</file>

<file path=xl/sharedStrings.xml><?xml version="1.0" encoding="utf-8"?>
<sst xmlns="http://schemas.openxmlformats.org/spreadsheetml/2006/main" count="121" uniqueCount="42">
  <si>
    <t>к запросу котировок цен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</si>
  <si>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</si>
  <si>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</si>
  <si>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</si>
  <si>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</si>
  <si>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</si>
  <si>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</si>
  <si>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</si>
  <si>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</si>
  <si>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</si>
  <si>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</si>
  <si>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 xml:space="preserve">Металлорукав Р3-Ц-Х </t>
  </si>
  <si>
    <t xml:space="preserve">ТУ 22-5570-84  </t>
  </si>
  <si>
    <t>пог.м</t>
  </si>
  <si>
    <t xml:space="preserve">Металлорукав Р3-Ц-Х  </t>
  </si>
  <si>
    <t>ТУ 22-5570-84</t>
  </si>
  <si>
    <t>Металлорукав Р3-Ц-Х</t>
  </si>
  <si>
    <t xml:space="preserve"> ТУ 22-5570-84</t>
  </si>
  <si>
    <t xml:space="preserve">Канат </t>
  </si>
  <si>
    <t>3мм</t>
  </si>
  <si>
    <t>м</t>
  </si>
  <si>
    <t>Г СВ</t>
  </si>
  <si>
    <t>ГОСТ 3079-80</t>
  </si>
  <si>
    <t>ГОСТ 7668-80</t>
  </si>
  <si>
    <t>ГОСТ3077-80</t>
  </si>
  <si>
    <t xml:space="preserve">ГОСТ 3077-80 </t>
  </si>
  <si>
    <t xml:space="preserve">Канат стальной </t>
  </si>
  <si>
    <t xml:space="preserve"> ГОСТ 3077-80</t>
  </si>
  <si>
    <t>Г-В-О-Н-1764</t>
  </si>
  <si>
    <t>ГОСТ 2688-80 11</t>
  </si>
  <si>
    <t>Канат</t>
  </si>
  <si>
    <t xml:space="preserve">ГОСТ 3071-80 </t>
  </si>
  <si>
    <t>ГОСТ2688-80</t>
  </si>
  <si>
    <t>ГОСТ 3071-88</t>
  </si>
  <si>
    <t>ГОСТ3071-88</t>
  </si>
  <si>
    <t>ГОСТ7668-80</t>
  </si>
  <si>
    <t xml:space="preserve"> ГОСТ7668-80</t>
  </si>
  <si>
    <t>Итого:</t>
  </si>
  <si>
    <t>Приложение № 9</t>
  </si>
  <si>
    <t>Начальник службы МТО                                                                                                   М.С.Герасимов</t>
  </si>
  <si>
    <t>Лот №5 "Металлорукав и канатная продукция"</t>
  </si>
  <si>
    <t>№10/ЗК-АО «ВРМ»/2018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</si>
</sst>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left"/>
    </xf>
    <xf numFmtId="0" fontId="1" fillId="2" borderId="1" xfId="2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view="pageBreakPreview" zoomScaleNormal="100" zoomScaleSheetLayoutView="100" workbookViewId="0">
      <pane ySplit="7" topLeftCell="A31" activePane="bottomLeft" state="frozen"/>
      <selection activeCell="D1" sqref="D1"/>
      <selection pane="bottomLeft" activeCell="H31" sqref="H31:J42"/>
    </sheetView>
  </sheetViews>
  <sheetFormatPr defaultColWidth="8.85546875" defaultRowHeight="12.75"/>
  <cols>
    <col min="1" max="1" width="4.28515625" style="10" customWidth="1"/>
    <col min="2" max="2" width="19.5703125" style="5" bestFit="1" customWidth="1"/>
    <col min="3" max="3" width="12.7109375" style="5" bestFit="1" customWidth="1"/>
    <col min="4" max="4" width="15.5703125" style="5" bestFit="1" customWidth="1"/>
    <col min="5" max="5" width="6.7109375" style="5" customWidth="1"/>
    <col min="6" max="6" width="7.7109375" style="5" customWidth="1"/>
    <col min="7" max="7" width="10.5703125" style="5" customWidth="1"/>
    <col min="8" max="8" width="11.7109375" style="5" customWidth="1"/>
    <col min="9" max="9" width="15.7109375" style="5" customWidth="1"/>
    <col min="10" max="10" width="13.140625" style="5" bestFit="1" customWidth="1"/>
    <col min="11" max="16384" width="8.85546875" style="5"/>
  </cols>
  <sheetData>
    <row r="1" spans="1:10">
      <c r="A1" s="13"/>
      <c r="B1" s="14"/>
      <c r="C1" s="14"/>
      <c r="D1" s="14"/>
      <c r="E1" s="14"/>
      <c r="F1" s="14"/>
      <c r="G1" s="14"/>
      <c r="H1" s="31" t="s">
        <v>38</v>
      </c>
      <c r="I1" s="31"/>
      <c r="J1" s="31"/>
    </row>
    <row r="2" spans="1:10">
      <c r="A2" s="13"/>
      <c r="B2" s="14"/>
      <c r="C2" s="14"/>
      <c r="D2" s="14"/>
      <c r="E2" s="14"/>
      <c r="F2" s="14"/>
      <c r="G2" s="14"/>
      <c r="H2" s="31" t="s">
        <v>0</v>
      </c>
      <c r="I2" s="31"/>
      <c r="J2" s="31"/>
    </row>
    <row r="3" spans="1:10">
      <c r="A3" s="13"/>
      <c r="B3" s="14"/>
      <c r="C3" s="14"/>
      <c r="D3" s="14"/>
      <c r="E3" s="14"/>
      <c r="F3" s="14"/>
      <c r="G3" s="14"/>
      <c r="H3" s="32" t="s">
        <v>41</v>
      </c>
      <c r="I3" s="32"/>
      <c r="J3" s="32"/>
    </row>
    <row r="4" spans="1:10" s="14" customFormat="1" ht="17.25" customHeight="1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s="14" customFormat="1" ht="16.899999999999999" customHeight="1">
      <c r="A5" s="33" t="s">
        <v>40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s="14" customFormat="1" ht="13.5" customHeight="1">
      <c r="A6" s="16"/>
      <c r="B6" s="16"/>
      <c r="C6" s="16"/>
      <c r="D6" s="16"/>
      <c r="E6" s="16"/>
      <c r="F6" s="16"/>
      <c r="G6" s="17"/>
      <c r="H6" s="16"/>
      <c r="I6" s="16"/>
      <c r="J6" s="16"/>
    </row>
    <row r="7" spans="1:10" ht="38.25">
      <c r="A7" s="18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7</v>
      </c>
      <c r="H7" s="19" t="s">
        <v>8</v>
      </c>
      <c r="I7" s="20" t="s">
        <v>9</v>
      </c>
      <c r="J7" s="20" t="s">
        <v>10</v>
      </c>
    </row>
    <row r="8" spans="1:10" ht="18.75">
      <c r="A8" s="18">
        <v>1</v>
      </c>
      <c r="B8" s="18">
        <v>2</v>
      </c>
      <c r="C8" s="21">
        <v>3</v>
      </c>
      <c r="D8" s="18">
        <v>4</v>
      </c>
      <c r="E8" s="18">
        <v>5</v>
      </c>
      <c r="F8" s="18">
        <v>6</v>
      </c>
      <c r="G8" s="18">
        <v>7</v>
      </c>
      <c r="H8" s="22">
        <v>8</v>
      </c>
      <c r="I8" s="18">
        <v>9</v>
      </c>
      <c r="J8" s="18">
        <v>10</v>
      </c>
    </row>
    <row r="9" spans="1:10" ht="15.75">
      <c r="A9" s="2">
        <v>1</v>
      </c>
      <c r="B9" s="28" t="s">
        <v>11</v>
      </c>
      <c r="C9" s="23"/>
      <c r="D9" s="3" t="s">
        <v>12</v>
      </c>
      <c r="E9" s="3">
        <v>20</v>
      </c>
      <c r="F9" s="1" t="s">
        <v>13</v>
      </c>
      <c r="G9" s="1">
        <v>25000</v>
      </c>
      <c r="H9" s="11">
        <v>21.8</v>
      </c>
      <c r="I9" s="4">
        <f>G9*H9</f>
        <v>545000</v>
      </c>
      <c r="J9" s="4">
        <f>I9*1.18</f>
        <v>643100</v>
      </c>
    </row>
    <row r="10" spans="1:10" ht="15.75">
      <c r="A10" s="2">
        <v>2</v>
      </c>
      <c r="B10" s="28" t="s">
        <v>14</v>
      </c>
      <c r="C10" s="23"/>
      <c r="D10" s="3" t="s">
        <v>15</v>
      </c>
      <c r="E10" s="3">
        <v>10</v>
      </c>
      <c r="F10" s="1" t="s">
        <v>13</v>
      </c>
      <c r="G10" s="1">
        <v>5000</v>
      </c>
      <c r="H10" s="11">
        <v>16.100000000000001</v>
      </c>
      <c r="I10" s="4">
        <f t="shared" ref="I10:I41" si="0">G10*H10</f>
        <v>80500</v>
      </c>
      <c r="J10" s="4">
        <f t="shared" ref="J10:J42" si="1">I10*1.18</f>
        <v>94990</v>
      </c>
    </row>
    <row r="11" spans="1:10" s="24" customFormat="1" ht="18.75">
      <c r="A11" s="2">
        <v>3</v>
      </c>
      <c r="B11" s="28" t="s">
        <v>14</v>
      </c>
      <c r="C11" s="23"/>
      <c r="D11" s="3" t="s">
        <v>15</v>
      </c>
      <c r="E11" s="3">
        <v>12</v>
      </c>
      <c r="F11" s="1" t="s">
        <v>13</v>
      </c>
      <c r="G11" s="1">
        <v>100000</v>
      </c>
      <c r="H11" s="11">
        <v>13.524000000000001</v>
      </c>
      <c r="I11" s="4">
        <f t="shared" si="0"/>
        <v>1352400</v>
      </c>
      <c r="J11" s="4">
        <f t="shared" si="1"/>
        <v>1595832</v>
      </c>
    </row>
    <row r="12" spans="1:10" s="27" customFormat="1" ht="15.75">
      <c r="A12" s="2">
        <v>4</v>
      </c>
      <c r="B12" s="28" t="s">
        <v>16</v>
      </c>
      <c r="C12" s="25"/>
      <c r="D12" s="26" t="s">
        <v>17</v>
      </c>
      <c r="E12" s="26">
        <v>15</v>
      </c>
      <c r="F12" s="1" t="s">
        <v>13</v>
      </c>
      <c r="G12" s="1">
        <v>180000</v>
      </c>
      <c r="H12" s="12">
        <v>15.98</v>
      </c>
      <c r="I12" s="4">
        <f t="shared" si="0"/>
        <v>2876400</v>
      </c>
      <c r="J12" s="4">
        <f t="shared" si="1"/>
        <v>3394152</v>
      </c>
    </row>
    <row r="13" spans="1:10" s="27" customFormat="1" ht="15.75">
      <c r="A13" s="2">
        <v>5</v>
      </c>
      <c r="B13" s="28" t="s">
        <v>14</v>
      </c>
      <c r="C13" s="25"/>
      <c r="D13" s="26" t="s">
        <v>15</v>
      </c>
      <c r="E13" s="26">
        <v>25</v>
      </c>
      <c r="F13" s="1" t="s">
        <v>13</v>
      </c>
      <c r="G13" s="1">
        <v>25000</v>
      </c>
      <c r="H13" s="12">
        <v>30.76</v>
      </c>
      <c r="I13" s="4">
        <f t="shared" si="0"/>
        <v>769000</v>
      </c>
      <c r="J13" s="4">
        <f t="shared" si="1"/>
        <v>907420</v>
      </c>
    </row>
    <row r="14" spans="1:10" ht="15.75">
      <c r="A14" s="2">
        <v>6</v>
      </c>
      <c r="B14" s="1" t="s">
        <v>18</v>
      </c>
      <c r="C14" s="3"/>
      <c r="D14" s="3"/>
      <c r="E14" s="3" t="s">
        <v>19</v>
      </c>
      <c r="F14" s="3" t="s">
        <v>20</v>
      </c>
      <c r="G14" s="1">
        <v>3000</v>
      </c>
      <c r="H14" s="11">
        <v>5.3802000000000003</v>
      </c>
      <c r="I14" s="4">
        <f t="shared" si="0"/>
        <v>16140.6</v>
      </c>
      <c r="J14" s="4">
        <f t="shared" si="1"/>
        <v>19045.907999999999</v>
      </c>
    </row>
    <row r="15" spans="1:10" ht="15.75">
      <c r="A15" s="2">
        <v>7</v>
      </c>
      <c r="B15" s="1" t="s">
        <v>18</v>
      </c>
      <c r="C15" s="3" t="s">
        <v>21</v>
      </c>
      <c r="D15" s="3" t="s">
        <v>22</v>
      </c>
      <c r="E15" s="3">
        <v>19.5</v>
      </c>
      <c r="F15" s="1" t="s">
        <v>20</v>
      </c>
      <c r="G15" s="1">
        <v>800</v>
      </c>
      <c r="H15" s="11">
        <v>192.98159999999999</v>
      </c>
      <c r="I15" s="4">
        <f t="shared" si="0"/>
        <v>154385.28</v>
      </c>
      <c r="J15" s="4">
        <f t="shared" si="1"/>
        <v>182174.63039999999</v>
      </c>
    </row>
    <row r="16" spans="1:10" ht="15.75">
      <c r="A16" s="2">
        <v>8</v>
      </c>
      <c r="B16" s="1" t="s">
        <v>18</v>
      </c>
      <c r="C16" s="3" t="s">
        <v>21</v>
      </c>
      <c r="D16" s="3" t="s">
        <v>23</v>
      </c>
      <c r="E16" s="3">
        <v>15</v>
      </c>
      <c r="F16" s="1" t="s">
        <v>20</v>
      </c>
      <c r="G16" s="1">
        <v>200</v>
      </c>
      <c r="H16" s="11">
        <v>94.971800000000002</v>
      </c>
      <c r="I16" s="4">
        <f t="shared" si="0"/>
        <v>18994.36</v>
      </c>
      <c r="J16" s="4">
        <f t="shared" si="1"/>
        <v>22413.344799999999</v>
      </c>
    </row>
    <row r="17" spans="1:10" ht="15.75">
      <c r="A17" s="2">
        <v>9</v>
      </c>
      <c r="B17" s="1" t="s">
        <v>18</v>
      </c>
      <c r="C17" s="3" t="s">
        <v>21</v>
      </c>
      <c r="D17" s="3" t="s">
        <v>23</v>
      </c>
      <c r="E17" s="3">
        <v>16.5</v>
      </c>
      <c r="F17" s="1" t="s">
        <v>20</v>
      </c>
      <c r="G17" s="1">
        <v>600</v>
      </c>
      <c r="H17" s="11">
        <v>115.56</v>
      </c>
      <c r="I17" s="4">
        <f t="shared" si="0"/>
        <v>69336</v>
      </c>
      <c r="J17" s="4">
        <f t="shared" si="1"/>
        <v>81816.479999999996</v>
      </c>
    </row>
    <row r="18" spans="1:10" ht="15.75">
      <c r="A18" s="2">
        <v>10</v>
      </c>
      <c r="B18" s="1" t="s">
        <v>18</v>
      </c>
      <c r="C18" s="3" t="s">
        <v>21</v>
      </c>
      <c r="D18" s="3" t="s">
        <v>23</v>
      </c>
      <c r="E18" s="3">
        <v>9.6999999999999993</v>
      </c>
      <c r="F18" s="1" t="s">
        <v>20</v>
      </c>
      <c r="G18" s="1">
        <v>150</v>
      </c>
      <c r="H18" s="11">
        <v>58.878399999999999</v>
      </c>
      <c r="I18" s="4">
        <f t="shared" si="0"/>
        <v>8831.76</v>
      </c>
      <c r="J18" s="4">
        <f t="shared" si="1"/>
        <v>10421.4768</v>
      </c>
    </row>
    <row r="19" spans="1:10" ht="15.75">
      <c r="A19" s="2">
        <v>11</v>
      </c>
      <c r="B19" s="1" t="s">
        <v>18</v>
      </c>
      <c r="C19" s="3" t="s">
        <v>21</v>
      </c>
      <c r="D19" s="3" t="s">
        <v>24</v>
      </c>
      <c r="E19" s="3">
        <v>13</v>
      </c>
      <c r="F19" s="1" t="s">
        <v>20</v>
      </c>
      <c r="G19" s="1">
        <v>200</v>
      </c>
      <c r="H19" s="11">
        <v>91.012600000000006</v>
      </c>
      <c r="I19" s="4">
        <f t="shared" si="0"/>
        <v>18202.52</v>
      </c>
      <c r="J19" s="4">
        <f t="shared" si="1"/>
        <v>21478.973600000001</v>
      </c>
    </row>
    <row r="20" spans="1:10" ht="15.75">
      <c r="A20" s="2">
        <v>12</v>
      </c>
      <c r="B20" s="1" t="s">
        <v>18</v>
      </c>
      <c r="C20" s="3"/>
      <c r="D20" s="3" t="s">
        <v>25</v>
      </c>
      <c r="E20" s="3">
        <v>14</v>
      </c>
      <c r="F20" s="1" t="s">
        <v>20</v>
      </c>
      <c r="G20" s="3">
        <v>400</v>
      </c>
      <c r="H20" s="11">
        <v>78.2</v>
      </c>
      <c r="I20" s="4">
        <f t="shared" si="0"/>
        <v>31280</v>
      </c>
      <c r="J20" s="4">
        <f t="shared" si="1"/>
        <v>36910.400000000001</v>
      </c>
    </row>
    <row r="21" spans="1:10" ht="15.75">
      <c r="A21" s="2">
        <v>13</v>
      </c>
      <c r="B21" s="1" t="s">
        <v>26</v>
      </c>
      <c r="C21" s="3"/>
      <c r="D21" s="3" t="s">
        <v>25</v>
      </c>
      <c r="E21" s="3">
        <v>12</v>
      </c>
      <c r="F21" s="1" t="s">
        <v>20</v>
      </c>
      <c r="G21" s="3">
        <v>1200</v>
      </c>
      <c r="H21" s="12">
        <v>62.84</v>
      </c>
      <c r="I21" s="4">
        <f t="shared" si="0"/>
        <v>75408</v>
      </c>
      <c r="J21" s="4">
        <f t="shared" si="1"/>
        <v>88981.440000000002</v>
      </c>
    </row>
    <row r="22" spans="1:10" ht="15.75">
      <c r="A22" s="2">
        <v>14</v>
      </c>
      <c r="B22" s="1" t="s">
        <v>26</v>
      </c>
      <c r="C22" s="3"/>
      <c r="D22" s="3" t="s">
        <v>27</v>
      </c>
      <c r="E22" s="3">
        <v>7.8</v>
      </c>
      <c r="F22" s="1" t="s">
        <v>20</v>
      </c>
      <c r="G22" s="3">
        <v>100</v>
      </c>
      <c r="H22" s="11">
        <v>48.568800000000003</v>
      </c>
      <c r="I22" s="4">
        <f t="shared" si="0"/>
        <v>4856.88</v>
      </c>
      <c r="J22" s="4">
        <f t="shared" si="1"/>
        <v>5731.1183999999994</v>
      </c>
    </row>
    <row r="23" spans="1:10" ht="15.75">
      <c r="A23" s="2">
        <v>15</v>
      </c>
      <c r="B23" s="1" t="s">
        <v>26</v>
      </c>
      <c r="C23" s="3"/>
      <c r="D23" s="3" t="s">
        <v>23</v>
      </c>
      <c r="E23" s="3">
        <v>13.5</v>
      </c>
      <c r="F23" s="1" t="s">
        <v>20</v>
      </c>
      <c r="G23" s="3">
        <v>700</v>
      </c>
      <c r="H23" s="12">
        <v>80.48</v>
      </c>
      <c r="I23" s="4">
        <f t="shared" si="0"/>
        <v>56336</v>
      </c>
      <c r="J23" s="4">
        <f t="shared" si="1"/>
        <v>66476.479999999996</v>
      </c>
    </row>
    <row r="24" spans="1:10" ht="15.75">
      <c r="A24" s="2">
        <v>16</v>
      </c>
      <c r="B24" s="1" t="s">
        <v>26</v>
      </c>
      <c r="C24" s="3"/>
      <c r="D24" s="3" t="s">
        <v>23</v>
      </c>
      <c r="E24" s="3">
        <v>18</v>
      </c>
      <c r="F24" s="1" t="s">
        <v>20</v>
      </c>
      <c r="G24" s="3">
        <v>600</v>
      </c>
      <c r="H24" s="11">
        <v>105.791</v>
      </c>
      <c r="I24" s="4">
        <f t="shared" si="0"/>
        <v>63474.6</v>
      </c>
      <c r="J24" s="4">
        <f t="shared" si="1"/>
        <v>74900.027999999991</v>
      </c>
    </row>
    <row r="25" spans="1:10" ht="15.75">
      <c r="A25" s="2">
        <v>17</v>
      </c>
      <c r="B25" s="1" t="s">
        <v>26</v>
      </c>
      <c r="C25" s="3" t="s">
        <v>28</v>
      </c>
      <c r="D25" s="3" t="s">
        <v>29</v>
      </c>
      <c r="E25" s="3">
        <v>11</v>
      </c>
      <c r="F25" s="1" t="s">
        <v>20</v>
      </c>
      <c r="G25" s="1">
        <v>200</v>
      </c>
      <c r="H25" s="11">
        <v>54.370399999999997</v>
      </c>
      <c r="I25" s="4">
        <f t="shared" si="0"/>
        <v>10874.08</v>
      </c>
      <c r="J25" s="4">
        <f t="shared" si="1"/>
        <v>12831.4144</v>
      </c>
    </row>
    <row r="26" spans="1:10" ht="15.75">
      <c r="A26" s="2">
        <v>18</v>
      </c>
      <c r="B26" s="1" t="s">
        <v>30</v>
      </c>
      <c r="C26" s="3"/>
      <c r="D26" s="3" t="s">
        <v>31</v>
      </c>
      <c r="E26" s="3">
        <v>5.4</v>
      </c>
      <c r="F26" s="1" t="s">
        <v>20</v>
      </c>
      <c r="G26" s="1">
        <v>500</v>
      </c>
      <c r="H26" s="12">
        <v>43.61</v>
      </c>
      <c r="I26" s="4">
        <f t="shared" si="0"/>
        <v>21805</v>
      </c>
      <c r="J26" s="4">
        <f t="shared" si="1"/>
        <v>25729.899999999998</v>
      </c>
    </row>
    <row r="27" spans="1:10" ht="16.5" customHeight="1">
      <c r="A27" s="2">
        <v>19</v>
      </c>
      <c r="B27" s="1" t="s">
        <v>30</v>
      </c>
      <c r="C27" s="3"/>
      <c r="D27" s="3" t="s">
        <v>23</v>
      </c>
      <c r="E27" s="3">
        <v>22</v>
      </c>
      <c r="F27" s="1" t="s">
        <v>20</v>
      </c>
      <c r="G27" s="1">
        <v>130</v>
      </c>
      <c r="H27" s="11">
        <v>147.50960000000001</v>
      </c>
      <c r="I27" s="4">
        <f t="shared" si="0"/>
        <v>19176.248</v>
      </c>
      <c r="J27" s="4">
        <f t="shared" si="1"/>
        <v>22627.97264</v>
      </c>
    </row>
    <row r="28" spans="1:10" ht="15.75">
      <c r="A28" s="2">
        <v>20</v>
      </c>
      <c r="B28" s="1" t="s">
        <v>30</v>
      </c>
      <c r="C28" s="3"/>
      <c r="D28" s="3" t="s">
        <v>32</v>
      </c>
      <c r="E28" s="3">
        <v>12</v>
      </c>
      <c r="F28" s="1" t="s">
        <v>20</v>
      </c>
      <c r="G28" s="1">
        <v>200</v>
      </c>
      <c r="H28" s="11">
        <v>62.43</v>
      </c>
      <c r="I28" s="4">
        <f t="shared" si="0"/>
        <v>12486</v>
      </c>
      <c r="J28" s="4">
        <f t="shared" si="1"/>
        <v>14733.48</v>
      </c>
    </row>
    <row r="29" spans="1:10" ht="15.75">
      <c r="A29" s="2">
        <v>21</v>
      </c>
      <c r="B29" s="1" t="s">
        <v>30</v>
      </c>
      <c r="C29" s="3"/>
      <c r="D29" s="3" t="s">
        <v>33</v>
      </c>
      <c r="E29" s="3">
        <v>13.5</v>
      </c>
      <c r="F29" s="1" t="s">
        <v>20</v>
      </c>
      <c r="G29" s="1">
        <v>250</v>
      </c>
      <c r="H29" s="11">
        <v>47.1</v>
      </c>
      <c r="I29" s="4">
        <f t="shared" si="0"/>
        <v>11775</v>
      </c>
      <c r="J29" s="4">
        <f t="shared" si="1"/>
        <v>13894.5</v>
      </c>
    </row>
    <row r="30" spans="1:10" ht="15.75">
      <c r="A30" s="2">
        <v>22</v>
      </c>
      <c r="B30" s="1" t="s">
        <v>30</v>
      </c>
      <c r="C30" s="3"/>
      <c r="D30" s="3" t="s">
        <v>32</v>
      </c>
      <c r="E30" s="3">
        <v>15</v>
      </c>
      <c r="F30" s="1" t="s">
        <v>20</v>
      </c>
      <c r="G30" s="1">
        <v>100</v>
      </c>
      <c r="H30" s="11">
        <v>78.7</v>
      </c>
      <c r="I30" s="4">
        <f t="shared" si="0"/>
        <v>7870</v>
      </c>
      <c r="J30" s="4">
        <f t="shared" si="1"/>
        <v>9286.6</v>
      </c>
    </row>
    <row r="31" spans="1:10" ht="15.75">
      <c r="A31" s="2">
        <v>23</v>
      </c>
      <c r="B31" s="1" t="s">
        <v>30</v>
      </c>
      <c r="C31" s="3"/>
      <c r="D31" s="3" t="s">
        <v>32</v>
      </c>
      <c r="E31" s="3">
        <v>16.5</v>
      </c>
      <c r="F31" s="1" t="s">
        <v>20</v>
      </c>
      <c r="G31" s="1">
        <v>250</v>
      </c>
      <c r="H31" s="11">
        <v>78.105999999999995</v>
      </c>
      <c r="I31" s="35">
        <f t="shared" si="0"/>
        <v>19526.5</v>
      </c>
      <c r="J31" s="35">
        <f t="shared" si="1"/>
        <v>23041.27</v>
      </c>
    </row>
    <row r="32" spans="1:10" ht="15.75">
      <c r="A32" s="2">
        <v>24</v>
      </c>
      <c r="B32" s="1" t="s">
        <v>30</v>
      </c>
      <c r="C32" s="3"/>
      <c r="D32" s="3" t="s">
        <v>32</v>
      </c>
      <c r="E32" s="3">
        <v>18</v>
      </c>
      <c r="F32" s="1" t="s">
        <v>20</v>
      </c>
      <c r="G32" s="3">
        <v>700</v>
      </c>
      <c r="H32" s="11">
        <v>97.706000000000003</v>
      </c>
      <c r="I32" s="35">
        <f t="shared" si="0"/>
        <v>68394.2</v>
      </c>
      <c r="J32" s="35">
        <f t="shared" si="1"/>
        <v>80705.155999999988</v>
      </c>
    </row>
    <row r="33" spans="1:10" ht="15.75">
      <c r="A33" s="2">
        <v>25</v>
      </c>
      <c r="B33" s="1" t="s">
        <v>30</v>
      </c>
      <c r="C33" s="3"/>
      <c r="D33" s="3" t="s">
        <v>32</v>
      </c>
      <c r="E33" s="3">
        <v>19.5</v>
      </c>
      <c r="F33" s="1" t="s">
        <v>20</v>
      </c>
      <c r="G33" s="1">
        <v>400</v>
      </c>
      <c r="H33" s="11">
        <v>75.2</v>
      </c>
      <c r="I33" s="35">
        <f t="shared" si="0"/>
        <v>30080</v>
      </c>
      <c r="J33" s="35">
        <f t="shared" si="1"/>
        <v>35494.400000000001</v>
      </c>
    </row>
    <row r="34" spans="1:10" ht="15.75">
      <c r="A34" s="2">
        <v>26</v>
      </c>
      <c r="B34" s="1" t="s">
        <v>30</v>
      </c>
      <c r="C34" s="3"/>
      <c r="D34" s="3" t="s">
        <v>32</v>
      </c>
      <c r="E34" s="3">
        <v>4.0999999999999996</v>
      </c>
      <c r="F34" s="1" t="s">
        <v>20</v>
      </c>
      <c r="G34" s="1">
        <v>4000</v>
      </c>
      <c r="H34" s="11">
        <v>14.327599999999999</v>
      </c>
      <c r="I34" s="35">
        <f t="shared" si="0"/>
        <v>57310.399999999994</v>
      </c>
      <c r="J34" s="35">
        <f t="shared" si="1"/>
        <v>67626.271999999983</v>
      </c>
    </row>
    <row r="35" spans="1:10" ht="15.75">
      <c r="A35" s="2">
        <v>27</v>
      </c>
      <c r="B35" s="1" t="s">
        <v>30</v>
      </c>
      <c r="C35" s="3"/>
      <c r="D35" s="3" t="s">
        <v>32</v>
      </c>
      <c r="E35" s="3">
        <v>5.0999999999999996</v>
      </c>
      <c r="F35" s="1" t="s">
        <v>20</v>
      </c>
      <c r="G35" s="1">
        <v>100</v>
      </c>
      <c r="H35" s="11">
        <v>9.1</v>
      </c>
      <c r="I35" s="35">
        <f t="shared" si="0"/>
        <v>910</v>
      </c>
      <c r="J35" s="35">
        <f t="shared" si="1"/>
        <v>1073.8</v>
      </c>
    </row>
    <row r="36" spans="1:10" ht="15.75">
      <c r="A36" s="2">
        <v>28</v>
      </c>
      <c r="B36" s="1" t="s">
        <v>30</v>
      </c>
      <c r="C36" s="3"/>
      <c r="D36" s="3" t="s">
        <v>32</v>
      </c>
      <c r="E36" s="3">
        <v>5.6</v>
      </c>
      <c r="F36" s="1" t="s">
        <v>20</v>
      </c>
      <c r="G36" s="1">
        <v>700</v>
      </c>
      <c r="H36" s="11">
        <v>19.482399999999998</v>
      </c>
      <c r="I36" s="35">
        <f t="shared" si="0"/>
        <v>13637.679999999998</v>
      </c>
      <c r="J36" s="35">
        <f t="shared" si="1"/>
        <v>16092.462399999997</v>
      </c>
    </row>
    <row r="37" spans="1:10" ht="15.75">
      <c r="A37" s="2">
        <v>29</v>
      </c>
      <c r="B37" s="1" t="s">
        <v>30</v>
      </c>
      <c r="C37" s="3"/>
      <c r="D37" s="3" t="s">
        <v>32</v>
      </c>
      <c r="E37" s="3">
        <v>6.9</v>
      </c>
      <c r="F37" s="1" t="s">
        <v>20</v>
      </c>
      <c r="G37" s="1">
        <v>200</v>
      </c>
      <c r="H37" s="11">
        <v>28.52</v>
      </c>
      <c r="I37" s="35">
        <f t="shared" si="0"/>
        <v>5704</v>
      </c>
      <c r="J37" s="35">
        <f t="shared" si="1"/>
        <v>6730.7199999999993</v>
      </c>
    </row>
    <row r="38" spans="1:10" ht="15.75">
      <c r="A38" s="2">
        <v>30</v>
      </c>
      <c r="B38" s="1" t="s">
        <v>30</v>
      </c>
      <c r="C38" s="3"/>
      <c r="D38" s="3" t="s">
        <v>34</v>
      </c>
      <c r="E38" s="3">
        <v>11.5</v>
      </c>
      <c r="F38" s="1" t="s">
        <v>20</v>
      </c>
      <c r="G38" s="1">
        <v>300</v>
      </c>
      <c r="H38" s="11">
        <v>39.239199999999997</v>
      </c>
      <c r="I38" s="35">
        <f t="shared" si="0"/>
        <v>11771.759999999998</v>
      </c>
      <c r="J38" s="35">
        <f t="shared" si="1"/>
        <v>13890.676799999997</v>
      </c>
    </row>
    <row r="39" spans="1:10" ht="15.75">
      <c r="A39" s="2">
        <v>31</v>
      </c>
      <c r="B39" s="1" t="s">
        <v>30</v>
      </c>
      <c r="C39" s="3"/>
      <c r="D39" s="3" t="s">
        <v>35</v>
      </c>
      <c r="E39" s="3">
        <v>11.5</v>
      </c>
      <c r="F39" s="1" t="s">
        <v>20</v>
      </c>
      <c r="G39" s="1">
        <v>230</v>
      </c>
      <c r="H39" s="11">
        <v>68.33</v>
      </c>
      <c r="I39" s="35">
        <f t="shared" si="0"/>
        <v>15715.9</v>
      </c>
      <c r="J39" s="35">
        <f t="shared" si="1"/>
        <v>18544.761999999999</v>
      </c>
    </row>
    <row r="40" spans="1:10" ht="15.75">
      <c r="A40" s="2">
        <v>32</v>
      </c>
      <c r="B40" s="1" t="s">
        <v>30</v>
      </c>
      <c r="C40" s="3"/>
      <c r="D40" s="3" t="s">
        <v>35</v>
      </c>
      <c r="E40" s="3">
        <v>20</v>
      </c>
      <c r="F40" s="1" t="s">
        <v>20</v>
      </c>
      <c r="G40" s="1">
        <v>100</v>
      </c>
      <c r="H40" s="11">
        <v>130.39879999999999</v>
      </c>
      <c r="I40" s="35">
        <f t="shared" si="0"/>
        <v>13039.88</v>
      </c>
      <c r="J40" s="35">
        <f t="shared" si="1"/>
        <v>15387.058399999998</v>
      </c>
    </row>
    <row r="41" spans="1:10" ht="15.75">
      <c r="A41" s="2">
        <v>33</v>
      </c>
      <c r="B41" s="1" t="s">
        <v>30</v>
      </c>
      <c r="C41" s="6"/>
      <c r="D41" s="3" t="s">
        <v>36</v>
      </c>
      <c r="E41" s="3">
        <v>8.1</v>
      </c>
      <c r="F41" s="1" t="s">
        <v>20</v>
      </c>
      <c r="G41" s="1">
        <v>100</v>
      </c>
      <c r="H41" s="11">
        <v>44.168599999999998</v>
      </c>
      <c r="I41" s="35">
        <f t="shared" si="0"/>
        <v>4416.8599999999997</v>
      </c>
      <c r="J41" s="35">
        <f t="shared" si="1"/>
        <v>5211.8947999999991</v>
      </c>
    </row>
    <row r="42" spans="1:10" ht="15.75">
      <c r="A42" s="2"/>
      <c r="B42" s="29" t="s">
        <v>37</v>
      </c>
      <c r="C42" s="7"/>
      <c r="D42" s="8"/>
      <c r="E42" s="8"/>
      <c r="F42" s="9"/>
      <c r="G42" s="9"/>
      <c r="H42" s="36"/>
      <c r="I42" s="37">
        <f>SUM(I9:I41)</f>
        <v>6465039.5079999994</v>
      </c>
      <c r="J42" s="37">
        <f t="shared" si="1"/>
        <v>7628746.6194399986</v>
      </c>
    </row>
    <row r="46" spans="1:10">
      <c r="B46" s="30" t="s">
        <v>39</v>
      </c>
      <c r="C46" s="30"/>
      <c r="D46" s="30"/>
      <c r="E46" s="30"/>
      <c r="F46" s="30"/>
      <c r="G46" s="30"/>
      <c r="H46" s="30"/>
      <c r="I46" s="30"/>
      <c r="J46" s="30"/>
    </row>
  </sheetData>
  <mergeCells count="4">
    <mergeCell ref="H1:J1"/>
    <mergeCell ref="H2:J2"/>
    <mergeCell ref="H3:J3"/>
    <mergeCell ref="A5:J5"/>
  </mergeCells>
  <pageMargins left="0" right="0" top="0.74803149606299213" bottom="0" header="0.31496062992125984" footer="0.31496062992125984"/>
  <pageSetup paperSize="9" scale="12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2018-04-06T11:57:15Z</dcterms:modified>
</cp:coreProperties>
</file>