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4" i="1"/>
  <c r="I14"/>
  <c r="I13"/>
  <c r="J13" s="1"/>
  <c r="J12"/>
  <c r="I12"/>
  <c r="I11"/>
  <c r="J11" s="1"/>
  <c r="J10"/>
  <c r="I10"/>
  <c r="A10"/>
  <c r="A11" s="1"/>
  <c r="A12" s="1"/>
  <c r="A13" s="1"/>
  <c r="A14" s="1"/>
  <c r="I9"/>
  <c r="I15" s="1"/>
  <c r="J9" l="1"/>
  <c r="J15" s="1"/>
</calcChain>
</file>

<file path=xl/sharedStrings.xml><?xml version="1.0" encoding="utf-8"?>
<sst xmlns="http://schemas.openxmlformats.org/spreadsheetml/2006/main" count="45" uniqueCount="40">
  <si>
    <t xml:space="preserve">                                Лот №5</t>
  </si>
  <si>
    <t>Клемная колодка</t>
  </si>
  <si>
    <t>кв-2,5</t>
  </si>
  <si>
    <t>2, 5мм.кв.</t>
  </si>
  <si>
    <t>шт.</t>
  </si>
  <si>
    <t xml:space="preserve">Клемная колодка </t>
  </si>
  <si>
    <t>кв-10</t>
  </si>
  <si>
    <t>10 мм.кв</t>
  </si>
  <si>
    <t xml:space="preserve">Колодка клемная </t>
  </si>
  <si>
    <t xml:space="preserve"> WAGO</t>
  </si>
  <si>
    <t>262-208</t>
  </si>
  <si>
    <t>WAGO</t>
  </si>
  <si>
    <t>262-212</t>
  </si>
  <si>
    <t xml:space="preserve">Колодка клеммная </t>
  </si>
  <si>
    <t xml:space="preserve">WAGO </t>
  </si>
  <si>
    <t>262-130</t>
  </si>
  <si>
    <t>шт</t>
  </si>
  <si>
    <t xml:space="preserve">Клемник </t>
  </si>
  <si>
    <t>ЗН19-2531205 У2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</si>
  <si>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</si>
  <si>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</si>
  <si>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</si>
  <si>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</si>
  <si>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</si>
  <si>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</si>
  <si>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</si>
  <si>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</si>
  <si>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учетом НДС</t>
  </si>
  <si>
    <t xml:space="preserve">№ п/п </t>
  </si>
  <si>
    <t>Итого:</t>
  </si>
  <si>
    <t>2</t>
  </si>
  <si>
    <t>3</t>
  </si>
  <si>
    <t>4</t>
  </si>
  <si>
    <t>5</t>
  </si>
  <si>
    <t>6</t>
  </si>
  <si>
    <t>9</t>
  </si>
  <si>
    <t>10</t>
  </si>
  <si>
    <t xml:space="preserve"> Приложение № 9</t>
  </si>
  <si>
    <t xml:space="preserve">к запросу котировок цен№ </t>
  </si>
  <si>
    <t>И.о.заместителя директора по коммерческой работе                                                                           Д.В.Давлюд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</si>
</sst>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Helv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topLeftCell="A4" workbookViewId="0">
      <selection activeCell="A18" sqref="A18:J18"/>
    </sheetView>
  </sheetViews>
  <sheetFormatPr defaultRowHeight="15"/>
  <cols>
    <col min="1" max="1" width="5.7109375" customWidth="1"/>
    <col min="2" max="2" width="21.5703125" customWidth="1"/>
    <col min="3" max="3" width="11" customWidth="1"/>
    <col min="4" max="4" width="13.5703125" customWidth="1"/>
    <col min="5" max="5" width="13.7109375" customWidth="1"/>
    <col min="7" max="7" width="13.85546875" customWidth="1"/>
    <col min="8" max="8" width="12.5703125" customWidth="1"/>
    <col min="9" max="9" width="14.42578125" customWidth="1"/>
    <col min="10" max="10" width="15.28515625" customWidth="1"/>
  </cols>
  <sheetData>
    <row r="2" spans="1:10">
      <c r="H2" t="s">
        <v>37</v>
      </c>
    </row>
    <row r="3" spans="1:10">
      <c r="H3" t="s">
        <v>38</v>
      </c>
    </row>
    <row r="6" spans="1:10" ht="15.75">
      <c r="A6" s="19" t="s">
        <v>0</v>
      </c>
      <c r="B6" s="19"/>
      <c r="C6" s="19"/>
      <c r="D6" s="19"/>
      <c r="E6" s="19"/>
      <c r="F6" s="19"/>
      <c r="G6" s="19"/>
      <c r="H6" s="19"/>
      <c r="I6" s="1"/>
      <c r="J6" s="1"/>
    </row>
    <row r="7" spans="1:10" ht="63">
      <c r="A7" s="15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2" t="s">
        <v>23</v>
      </c>
      <c r="G7" s="13" t="s">
        <v>24</v>
      </c>
      <c r="H7" s="14" t="s">
        <v>25</v>
      </c>
      <c r="I7" s="12" t="s">
        <v>26</v>
      </c>
      <c r="J7" s="12" t="s">
        <v>27</v>
      </c>
    </row>
    <row r="8" spans="1:10" ht="15.75">
      <c r="A8" s="15">
        <v>1</v>
      </c>
      <c r="B8" s="12" t="s">
        <v>30</v>
      </c>
      <c r="C8" s="12" t="s">
        <v>31</v>
      </c>
      <c r="D8" s="12" t="s">
        <v>32</v>
      </c>
      <c r="E8" s="12" t="s">
        <v>33</v>
      </c>
      <c r="F8" s="12" t="s">
        <v>34</v>
      </c>
      <c r="G8" s="13">
        <v>7</v>
      </c>
      <c r="H8" s="17">
        <v>8</v>
      </c>
      <c r="I8" s="12" t="s">
        <v>35</v>
      </c>
      <c r="J8" s="12" t="s">
        <v>36</v>
      </c>
    </row>
    <row r="9" spans="1:10" ht="15.75">
      <c r="A9" s="2">
        <v>1</v>
      </c>
      <c r="B9" s="3" t="s">
        <v>1</v>
      </c>
      <c r="C9" s="4" t="s">
        <v>2</v>
      </c>
      <c r="D9" s="4"/>
      <c r="E9" s="4" t="s">
        <v>3</v>
      </c>
      <c r="F9" s="5" t="s">
        <v>4</v>
      </c>
      <c r="G9" s="6">
        <v>3250</v>
      </c>
      <c r="H9" s="7">
        <v>35.72</v>
      </c>
      <c r="I9" s="8">
        <f t="shared" ref="I9:I14" si="0">G9*H9</f>
        <v>116090</v>
      </c>
      <c r="J9" s="8">
        <f t="shared" ref="J9:J14" si="1">I9*1.2</f>
        <v>139308</v>
      </c>
    </row>
    <row r="10" spans="1:10" ht="15.75">
      <c r="A10" s="2">
        <f>A9+1</f>
        <v>2</v>
      </c>
      <c r="B10" s="3" t="s">
        <v>5</v>
      </c>
      <c r="C10" s="4" t="s">
        <v>6</v>
      </c>
      <c r="D10" s="4"/>
      <c r="E10" s="4" t="s">
        <v>7</v>
      </c>
      <c r="F10" s="5" t="s">
        <v>4</v>
      </c>
      <c r="G10" s="6">
        <v>2500</v>
      </c>
      <c r="H10" s="7">
        <v>37.71</v>
      </c>
      <c r="I10" s="8">
        <f t="shared" si="0"/>
        <v>94275</v>
      </c>
      <c r="J10" s="8">
        <f t="shared" si="1"/>
        <v>113130</v>
      </c>
    </row>
    <row r="11" spans="1:10" ht="15.75">
      <c r="A11" s="2">
        <f t="shared" ref="A11:A14" si="2">A10+1</f>
        <v>3</v>
      </c>
      <c r="B11" s="3" t="s">
        <v>8</v>
      </c>
      <c r="C11" s="4" t="s">
        <v>9</v>
      </c>
      <c r="D11" s="4"/>
      <c r="E11" s="4" t="s">
        <v>10</v>
      </c>
      <c r="F11" s="5" t="s">
        <v>4</v>
      </c>
      <c r="G11" s="6">
        <v>550</v>
      </c>
      <c r="H11" s="7">
        <v>181.79</v>
      </c>
      <c r="I11" s="8">
        <f t="shared" si="0"/>
        <v>99984.5</v>
      </c>
      <c r="J11" s="8">
        <f t="shared" si="1"/>
        <v>119981.4</v>
      </c>
    </row>
    <row r="12" spans="1:10" ht="15.75">
      <c r="A12" s="2">
        <f t="shared" si="2"/>
        <v>4</v>
      </c>
      <c r="B12" s="3" t="s">
        <v>8</v>
      </c>
      <c r="C12" s="4" t="s">
        <v>11</v>
      </c>
      <c r="D12" s="4"/>
      <c r="E12" s="4" t="s">
        <v>12</v>
      </c>
      <c r="F12" s="5" t="s">
        <v>4</v>
      </c>
      <c r="G12" s="6">
        <v>550</v>
      </c>
      <c r="H12" s="7">
        <v>259.7</v>
      </c>
      <c r="I12" s="8">
        <f t="shared" si="0"/>
        <v>142835</v>
      </c>
      <c r="J12" s="8">
        <f t="shared" si="1"/>
        <v>171402</v>
      </c>
    </row>
    <row r="13" spans="1:10" ht="15.75">
      <c r="A13" s="2">
        <f t="shared" si="2"/>
        <v>5</v>
      </c>
      <c r="B13" s="9" t="s">
        <v>13</v>
      </c>
      <c r="C13" s="2" t="s">
        <v>14</v>
      </c>
      <c r="D13" s="4"/>
      <c r="E13" s="4" t="s">
        <v>15</v>
      </c>
      <c r="F13" s="4" t="s">
        <v>16</v>
      </c>
      <c r="G13" s="10">
        <v>42500</v>
      </c>
      <c r="H13" s="8">
        <v>32.07</v>
      </c>
      <c r="I13" s="8">
        <f t="shared" si="0"/>
        <v>1362975</v>
      </c>
      <c r="J13" s="8">
        <f t="shared" si="1"/>
        <v>1635570</v>
      </c>
    </row>
    <row r="14" spans="1:10" ht="47.25">
      <c r="A14" s="2">
        <f t="shared" si="2"/>
        <v>6</v>
      </c>
      <c r="B14" s="9" t="s">
        <v>17</v>
      </c>
      <c r="C14" s="2" t="s">
        <v>18</v>
      </c>
      <c r="D14" s="4"/>
      <c r="E14" s="4"/>
      <c r="F14" s="4" t="s">
        <v>16</v>
      </c>
      <c r="G14" s="10">
        <v>375</v>
      </c>
      <c r="H14" s="8">
        <v>343</v>
      </c>
      <c r="I14" s="8">
        <f t="shared" si="0"/>
        <v>128625</v>
      </c>
      <c r="J14" s="8">
        <f t="shared" si="1"/>
        <v>154350</v>
      </c>
    </row>
    <row r="15" spans="1:10" ht="15.75">
      <c r="A15" s="2"/>
      <c r="B15" s="16" t="s">
        <v>29</v>
      </c>
      <c r="C15" s="2"/>
      <c r="D15" s="4"/>
      <c r="E15" s="4"/>
      <c r="F15" s="4"/>
      <c r="G15" s="10"/>
      <c r="H15" s="8"/>
      <c r="I15" s="11">
        <f>SUM(I9:I14)</f>
        <v>1944784.5</v>
      </c>
      <c r="J15" s="11">
        <f>SUM(J9:J14)</f>
        <v>2333741.4</v>
      </c>
    </row>
    <row r="18" spans="1:10" ht="18.75">
      <c r="A18" s="18" t="s">
        <v>39</v>
      </c>
      <c r="B18" s="18"/>
      <c r="C18" s="18"/>
      <c r="D18" s="18"/>
      <c r="E18" s="18"/>
      <c r="F18" s="18"/>
      <c r="G18" s="18"/>
      <c r="H18" s="18"/>
      <c r="I18" s="18"/>
      <c r="J18" s="18"/>
    </row>
  </sheetData>
  <mergeCells count="1">
    <mergeCell ref="A6:H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2019-04-18T10:57:00Z</dcterms:modified>
</cp:coreProperties>
</file>