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I8" i="1" l="1"/>
  <c r="J8" i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J31" i="1"/>
  <c r="I31" i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J15" i="1"/>
  <c r="I15" i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I46" i="1" l="1"/>
  <c r="J46" i="1"/>
</calcChain>
</file>

<file path=xl/sharedStrings.xml><?xml version="1.0" encoding="utf-8"?>
<sst xmlns="http://schemas.openxmlformats.org/spreadsheetml/2006/main" count="144" uniqueCount="89">
  <si>
    <t xml:space="preserve">                                Лот №4</t>
  </si>
  <si>
    <t xml:space="preserve">Конденсатор </t>
  </si>
  <si>
    <t>100мкф 25в</t>
  </si>
  <si>
    <t>шт.</t>
  </si>
  <si>
    <t>Конденсатор 10мкФ 63В</t>
  </si>
  <si>
    <t>10мкФ 63В</t>
  </si>
  <si>
    <t xml:space="preserve">К50-32 </t>
  </si>
  <si>
    <t xml:space="preserve"> 470 мкф 450в</t>
  </si>
  <si>
    <t xml:space="preserve">Конденсатор оксидно-электролитический алюминиевый </t>
  </si>
  <si>
    <t>К50-35</t>
  </si>
  <si>
    <t xml:space="preserve"> 22 мкф 450 в</t>
  </si>
  <si>
    <t>Конденсатор оксидно-электролитический алюминиевый</t>
  </si>
  <si>
    <t xml:space="preserve">К50-35 </t>
  </si>
  <si>
    <t>22 мкф 63 в</t>
  </si>
  <si>
    <t>Конденсатор оксидно-электролитический алюминиевый К73-17 1 МКФ 400В</t>
  </si>
  <si>
    <t xml:space="preserve"> К73-17</t>
  </si>
  <si>
    <t>1 мкф 400в</t>
  </si>
  <si>
    <t>Конденсатор пусковой</t>
  </si>
  <si>
    <t>МВИЮ.670011.002</t>
  </si>
  <si>
    <t>12,5мкФ 450В</t>
  </si>
  <si>
    <t>Конденсатор</t>
  </si>
  <si>
    <t>100х63</t>
  </si>
  <si>
    <t>Конденсатор_</t>
  </si>
  <si>
    <t>1000мкФ 63В</t>
  </si>
  <si>
    <t>220мкФ 400В</t>
  </si>
  <si>
    <t>47 мкФ 63В</t>
  </si>
  <si>
    <t>47мкФ 100В</t>
  </si>
  <si>
    <t>Микросхема</t>
  </si>
  <si>
    <t>L7812CV</t>
  </si>
  <si>
    <t xml:space="preserve">Микросхема </t>
  </si>
  <si>
    <t xml:space="preserve"> UC 2845</t>
  </si>
  <si>
    <t xml:space="preserve"> К553 УД-2</t>
  </si>
  <si>
    <t>К553 УД1А</t>
  </si>
  <si>
    <t xml:space="preserve"> КР-544УД1А</t>
  </si>
  <si>
    <t xml:space="preserve"> КР-544УД2А</t>
  </si>
  <si>
    <t xml:space="preserve"> КР142ЕН8Б</t>
  </si>
  <si>
    <t>OPA2134UA</t>
  </si>
  <si>
    <t>UC3842</t>
  </si>
  <si>
    <t>КР142ЕН8Б</t>
  </si>
  <si>
    <t xml:space="preserve">Микровыключатель </t>
  </si>
  <si>
    <t>SC799</t>
  </si>
  <si>
    <t>16А, 250В</t>
  </si>
  <si>
    <t xml:space="preserve">Микропереключатель </t>
  </si>
  <si>
    <t>МП 2101</t>
  </si>
  <si>
    <t xml:space="preserve">Стабилитрон </t>
  </si>
  <si>
    <t>Д 814</t>
  </si>
  <si>
    <t>Транзистор</t>
  </si>
  <si>
    <t xml:space="preserve"> GA200SA60U</t>
  </si>
  <si>
    <t xml:space="preserve">Транзистор </t>
  </si>
  <si>
    <t>IRG4PC50UD</t>
  </si>
  <si>
    <t>SX380D5</t>
  </si>
  <si>
    <t>КТ 808А</t>
  </si>
  <si>
    <t xml:space="preserve">Транзистор полевой </t>
  </si>
  <si>
    <t>КП707В1</t>
  </si>
  <si>
    <t>IRF740</t>
  </si>
  <si>
    <t xml:space="preserve">Резистор постоянный проволочный </t>
  </si>
  <si>
    <t>ПЭВ 50 51 кОМ 5%</t>
  </si>
  <si>
    <t>шт</t>
  </si>
  <si>
    <t xml:space="preserve">Резистор </t>
  </si>
  <si>
    <t>СП4-2МА</t>
  </si>
  <si>
    <t>Резистор</t>
  </si>
  <si>
    <t>10W 6,8 К Ом</t>
  </si>
  <si>
    <t>МЛТ-2</t>
  </si>
  <si>
    <t xml:space="preserve"> 2кОм</t>
  </si>
  <si>
    <t>ПП3-43</t>
  </si>
  <si>
    <t xml:space="preserve"> 4.7К</t>
  </si>
  <si>
    <t>1Вт 3 кОм</t>
  </si>
  <si>
    <t>2Вт 3 кОм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</si>
  <si>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</si>
  <si>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</si>
  <si>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</si>
  <si>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</si>
  <si>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</si>
  <si>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</si>
  <si>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</si>
  <si>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</si>
  <si>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</si>
  <si>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учетом НДС</t>
  </si>
  <si>
    <t>Итого:</t>
  </si>
  <si>
    <t>2</t>
  </si>
  <si>
    <t>3</t>
  </si>
  <si>
    <t>4</t>
  </si>
  <si>
    <t>5</t>
  </si>
  <si>
    <t>6</t>
  </si>
  <si>
    <t>9</t>
  </si>
  <si>
    <t>10</t>
  </si>
  <si>
    <t>Приложение № 8</t>
  </si>
  <si>
    <t>И.о.заместителя директора по коммерческой работе                                                                           Д.В.Давлюд</t>
  </si>
  <si>
    <t>к запросу котировок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</si>
</sst>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[Red]\-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name val="Helv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1" fontId="1" fillId="0" borderId="1" xfId="3" applyNumberFormat="1" applyFont="1" applyFill="1" applyBorder="1" applyAlignment="1">
      <alignment horizontal="center" vertical="center" wrapText="1"/>
    </xf>
    <xf numFmtId="4" fontId="1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3" fontId="1" fillId="0" borderId="1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1"/>
    <cellStyle name="Обычный_ТЗ лот№2 на 2018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H2" sqref="H2"/>
    </sheetView>
  </sheetViews>
  <sheetFormatPr defaultRowHeight="15" x14ac:dyDescent="0.25"/>
  <cols>
    <col min="1" max="1" width="7" customWidth="1"/>
    <col min="2" max="2" width="17.7109375" customWidth="1"/>
    <col min="3" max="3" width="13.85546875" customWidth="1"/>
    <col min="4" max="4" width="12.140625" customWidth="1"/>
    <col min="5" max="5" width="14" customWidth="1"/>
    <col min="7" max="7" width="10.85546875" customWidth="1"/>
    <col min="8" max="8" width="14.42578125" customWidth="1"/>
    <col min="9" max="9" width="15.7109375" customWidth="1"/>
    <col min="10" max="10" width="16.28515625" customWidth="1"/>
  </cols>
  <sheetData>
    <row r="1" spans="1:10" x14ac:dyDescent="0.25">
      <c r="H1" t="s">
        <v>86</v>
      </c>
    </row>
    <row r="2" spans="1:10" x14ac:dyDescent="0.25">
      <c r="H2" t="s">
        <v>88</v>
      </c>
    </row>
    <row r="5" spans="1:10" ht="15.75" x14ac:dyDescent="0.25">
      <c r="A5" s="25" t="s">
        <v>0</v>
      </c>
      <c r="B5" s="25"/>
      <c r="C5" s="25"/>
      <c r="D5" s="25"/>
      <c r="E5" s="25"/>
      <c r="F5" s="25"/>
      <c r="G5" s="25"/>
      <c r="H5" s="25"/>
      <c r="I5" s="1"/>
      <c r="J5" s="1"/>
    </row>
    <row r="6" spans="1:10" ht="47.25" x14ac:dyDescent="0.25">
      <c r="A6" s="16" t="s">
        <v>68</v>
      </c>
      <c r="B6" s="13" t="s">
        <v>69</v>
      </c>
      <c r="C6" s="13" t="s">
        <v>70</v>
      </c>
      <c r="D6" s="13" t="s">
        <v>71</v>
      </c>
      <c r="E6" s="13" t="s">
        <v>72</v>
      </c>
      <c r="F6" s="13" t="s">
        <v>73</v>
      </c>
      <c r="G6" s="14" t="s">
        <v>74</v>
      </c>
      <c r="H6" s="15" t="s">
        <v>75</v>
      </c>
      <c r="I6" s="13" t="s">
        <v>76</v>
      </c>
      <c r="J6" s="13" t="s">
        <v>77</v>
      </c>
    </row>
    <row r="7" spans="1:10" ht="15.75" x14ac:dyDescent="0.25">
      <c r="A7" s="16">
        <v>1</v>
      </c>
      <c r="B7" s="13" t="s">
        <v>79</v>
      </c>
      <c r="C7" s="13" t="s">
        <v>80</v>
      </c>
      <c r="D7" s="13" t="s">
        <v>81</v>
      </c>
      <c r="E7" s="13" t="s">
        <v>82</v>
      </c>
      <c r="F7" s="13" t="s">
        <v>83</v>
      </c>
      <c r="G7" s="14">
        <v>7</v>
      </c>
      <c r="H7" s="23">
        <v>8</v>
      </c>
      <c r="I7" s="13" t="s">
        <v>84</v>
      </c>
      <c r="J7" s="13" t="s">
        <v>85</v>
      </c>
    </row>
    <row r="8" spans="1:10" ht="15.75" x14ac:dyDescent="0.25">
      <c r="A8" s="2">
        <v>1</v>
      </c>
      <c r="B8" s="3" t="s">
        <v>1</v>
      </c>
      <c r="C8" s="4"/>
      <c r="D8" s="4"/>
      <c r="E8" s="4" t="s">
        <v>2</v>
      </c>
      <c r="F8" s="5" t="s">
        <v>3</v>
      </c>
      <c r="G8" s="6">
        <v>750</v>
      </c>
      <c r="H8" s="7">
        <v>17.38</v>
      </c>
      <c r="I8" s="8">
        <f t="shared" ref="I8:I45" si="0">G8*H8</f>
        <v>13035</v>
      </c>
      <c r="J8" s="8">
        <f t="shared" ref="J8:J45" si="1">I8*1.2</f>
        <v>15642</v>
      </c>
    </row>
    <row r="9" spans="1:10" ht="31.5" x14ac:dyDescent="0.25">
      <c r="A9" s="2">
        <f>A8+1</f>
        <v>2</v>
      </c>
      <c r="B9" s="3" t="s">
        <v>4</v>
      </c>
      <c r="C9" s="4"/>
      <c r="D9" s="4"/>
      <c r="E9" s="4" t="s">
        <v>5</v>
      </c>
      <c r="F9" s="5" t="s">
        <v>3</v>
      </c>
      <c r="G9" s="6">
        <v>658</v>
      </c>
      <c r="H9" s="7">
        <v>6.09</v>
      </c>
      <c r="I9" s="8">
        <f t="shared" si="0"/>
        <v>4007.22</v>
      </c>
      <c r="J9" s="8">
        <f t="shared" si="1"/>
        <v>4808.6639999999998</v>
      </c>
    </row>
    <row r="10" spans="1:10" ht="15.75" x14ac:dyDescent="0.25">
      <c r="A10" s="2">
        <f t="shared" ref="A10:A45" si="2">A9+1</f>
        <v>3</v>
      </c>
      <c r="B10" s="3" t="s">
        <v>1</v>
      </c>
      <c r="C10" s="4" t="s">
        <v>6</v>
      </c>
      <c r="D10" s="4"/>
      <c r="E10" s="4" t="s">
        <v>7</v>
      </c>
      <c r="F10" s="5" t="s">
        <v>3</v>
      </c>
      <c r="G10" s="6">
        <v>350</v>
      </c>
      <c r="H10" s="7">
        <v>416.5</v>
      </c>
      <c r="I10" s="8">
        <f t="shared" si="0"/>
        <v>145775</v>
      </c>
      <c r="J10" s="8">
        <f t="shared" si="1"/>
        <v>174930</v>
      </c>
    </row>
    <row r="11" spans="1:10" ht="78.75" x14ac:dyDescent="0.25">
      <c r="A11" s="2">
        <f t="shared" si="2"/>
        <v>4</v>
      </c>
      <c r="B11" s="3" t="s">
        <v>8</v>
      </c>
      <c r="C11" s="4" t="s">
        <v>9</v>
      </c>
      <c r="D11" s="4"/>
      <c r="E11" s="4" t="s">
        <v>10</v>
      </c>
      <c r="F11" s="5" t="s">
        <v>3</v>
      </c>
      <c r="G11" s="6">
        <v>786</v>
      </c>
      <c r="H11" s="7">
        <v>31.36</v>
      </c>
      <c r="I11" s="8">
        <f t="shared" si="0"/>
        <v>24648.959999999999</v>
      </c>
      <c r="J11" s="8">
        <f t="shared" si="1"/>
        <v>29578.751999999997</v>
      </c>
    </row>
    <row r="12" spans="1:10" ht="78.75" x14ac:dyDescent="0.25">
      <c r="A12" s="2">
        <f t="shared" si="2"/>
        <v>5</v>
      </c>
      <c r="B12" s="3" t="s">
        <v>11</v>
      </c>
      <c r="C12" s="4" t="s">
        <v>12</v>
      </c>
      <c r="D12" s="4"/>
      <c r="E12" s="4" t="s">
        <v>13</v>
      </c>
      <c r="F12" s="5" t="s">
        <v>3</v>
      </c>
      <c r="G12" s="6">
        <v>846</v>
      </c>
      <c r="H12" s="8">
        <v>17.29</v>
      </c>
      <c r="I12" s="8">
        <f t="shared" si="0"/>
        <v>14627.34</v>
      </c>
      <c r="J12" s="8">
        <f t="shared" si="1"/>
        <v>17552.808000000001</v>
      </c>
    </row>
    <row r="13" spans="1:10" ht="110.25" x14ac:dyDescent="0.25">
      <c r="A13" s="2">
        <f t="shared" si="2"/>
        <v>6</v>
      </c>
      <c r="B13" s="3" t="s">
        <v>14</v>
      </c>
      <c r="C13" s="4" t="s">
        <v>15</v>
      </c>
      <c r="D13" s="4"/>
      <c r="E13" s="4" t="s">
        <v>16</v>
      </c>
      <c r="F13" s="5" t="s">
        <v>3</v>
      </c>
      <c r="G13" s="6">
        <v>962</v>
      </c>
      <c r="H13" s="7">
        <v>56.79</v>
      </c>
      <c r="I13" s="8">
        <f t="shared" si="0"/>
        <v>54631.979999999996</v>
      </c>
      <c r="J13" s="8">
        <f t="shared" si="1"/>
        <v>65558.375999999989</v>
      </c>
    </row>
    <row r="14" spans="1:10" ht="31.5" x14ac:dyDescent="0.25">
      <c r="A14" s="2">
        <f t="shared" si="2"/>
        <v>7</v>
      </c>
      <c r="B14" s="3" t="s">
        <v>17</v>
      </c>
      <c r="C14" s="4"/>
      <c r="D14" s="2" t="s">
        <v>18</v>
      </c>
      <c r="E14" s="4" t="s">
        <v>19</v>
      </c>
      <c r="F14" s="5" t="s">
        <v>3</v>
      </c>
      <c r="G14" s="6">
        <v>450</v>
      </c>
      <c r="H14" s="7">
        <v>332.97</v>
      </c>
      <c r="I14" s="8">
        <f t="shared" si="0"/>
        <v>149836.5</v>
      </c>
      <c r="J14" s="8">
        <f t="shared" si="1"/>
        <v>179803.8</v>
      </c>
    </row>
    <row r="15" spans="1:10" ht="15.75" x14ac:dyDescent="0.25">
      <c r="A15" s="2">
        <f t="shared" si="2"/>
        <v>8</v>
      </c>
      <c r="B15" s="3" t="s">
        <v>20</v>
      </c>
      <c r="C15" s="4"/>
      <c r="D15" s="4"/>
      <c r="E15" s="4" t="s">
        <v>21</v>
      </c>
      <c r="F15" s="5" t="s">
        <v>3</v>
      </c>
      <c r="G15" s="6">
        <v>758</v>
      </c>
      <c r="H15" s="7">
        <v>6.08</v>
      </c>
      <c r="I15" s="8">
        <f t="shared" si="0"/>
        <v>4608.6400000000003</v>
      </c>
      <c r="J15" s="8">
        <f t="shared" si="1"/>
        <v>5530.3680000000004</v>
      </c>
    </row>
    <row r="16" spans="1:10" ht="15.75" x14ac:dyDescent="0.25">
      <c r="A16" s="2">
        <f t="shared" si="2"/>
        <v>9</v>
      </c>
      <c r="B16" s="3" t="s">
        <v>22</v>
      </c>
      <c r="C16" s="4"/>
      <c r="D16" s="4"/>
      <c r="E16" s="4" t="s">
        <v>23</v>
      </c>
      <c r="F16" s="5" t="s">
        <v>3</v>
      </c>
      <c r="G16" s="6">
        <v>850</v>
      </c>
      <c r="H16" s="7">
        <v>23.52</v>
      </c>
      <c r="I16" s="8">
        <f t="shared" si="0"/>
        <v>19992</v>
      </c>
      <c r="J16" s="8">
        <f t="shared" si="1"/>
        <v>23990.399999999998</v>
      </c>
    </row>
    <row r="17" spans="1:10" ht="15.75" x14ac:dyDescent="0.25">
      <c r="A17" s="2">
        <f t="shared" si="2"/>
        <v>10</v>
      </c>
      <c r="B17" s="3" t="s">
        <v>20</v>
      </c>
      <c r="C17" s="4"/>
      <c r="D17" s="4"/>
      <c r="E17" s="4" t="s">
        <v>24</v>
      </c>
      <c r="F17" s="5" t="s">
        <v>3</v>
      </c>
      <c r="G17" s="6">
        <v>654</v>
      </c>
      <c r="H17" s="8">
        <v>176.4</v>
      </c>
      <c r="I17" s="8">
        <f t="shared" si="0"/>
        <v>115365.6</v>
      </c>
      <c r="J17" s="8">
        <f t="shared" si="1"/>
        <v>138438.72</v>
      </c>
    </row>
    <row r="18" spans="1:10" ht="15.75" x14ac:dyDescent="0.25">
      <c r="A18" s="2">
        <f t="shared" si="2"/>
        <v>11</v>
      </c>
      <c r="B18" s="3" t="s">
        <v>20</v>
      </c>
      <c r="C18" s="4"/>
      <c r="D18" s="4"/>
      <c r="E18" s="4" t="s">
        <v>25</v>
      </c>
      <c r="F18" s="5" t="s">
        <v>3</v>
      </c>
      <c r="G18" s="6">
        <v>850</v>
      </c>
      <c r="H18" s="7">
        <v>17.64</v>
      </c>
      <c r="I18" s="8">
        <f t="shared" si="0"/>
        <v>14994</v>
      </c>
      <c r="J18" s="8">
        <f t="shared" si="1"/>
        <v>17992.8</v>
      </c>
    </row>
    <row r="19" spans="1:10" ht="15.75" x14ac:dyDescent="0.25">
      <c r="A19" s="2">
        <f t="shared" si="2"/>
        <v>12</v>
      </c>
      <c r="B19" s="3" t="s">
        <v>20</v>
      </c>
      <c r="C19" s="4"/>
      <c r="D19" s="4"/>
      <c r="E19" s="4" t="s">
        <v>26</v>
      </c>
      <c r="F19" s="5" t="s">
        <v>3</v>
      </c>
      <c r="G19" s="6">
        <v>756</v>
      </c>
      <c r="H19" s="8">
        <v>18.920000000000002</v>
      </c>
      <c r="I19" s="8">
        <f t="shared" si="0"/>
        <v>14303.52</v>
      </c>
      <c r="J19" s="8">
        <f t="shared" si="1"/>
        <v>17164.223999999998</v>
      </c>
    </row>
    <row r="20" spans="1:10" ht="15.75" x14ac:dyDescent="0.25">
      <c r="A20" s="2">
        <f t="shared" si="2"/>
        <v>13</v>
      </c>
      <c r="B20" s="3" t="s">
        <v>27</v>
      </c>
      <c r="C20" s="4" t="s">
        <v>28</v>
      </c>
      <c r="D20" s="4"/>
      <c r="E20" s="4"/>
      <c r="F20" s="5" t="s">
        <v>3</v>
      </c>
      <c r="G20" s="6">
        <v>750</v>
      </c>
      <c r="H20" s="7">
        <v>82.32</v>
      </c>
      <c r="I20" s="8">
        <f t="shared" si="0"/>
        <v>61739.999999999993</v>
      </c>
      <c r="J20" s="8">
        <f t="shared" si="1"/>
        <v>74087.999999999985</v>
      </c>
    </row>
    <row r="21" spans="1:10" ht="15.75" x14ac:dyDescent="0.25">
      <c r="A21" s="2">
        <f t="shared" si="2"/>
        <v>14</v>
      </c>
      <c r="B21" s="3" t="s">
        <v>29</v>
      </c>
      <c r="C21" s="4" t="s">
        <v>30</v>
      </c>
      <c r="D21" s="4"/>
      <c r="E21" s="4"/>
      <c r="F21" s="5" t="s">
        <v>3</v>
      </c>
      <c r="G21" s="6">
        <v>450</v>
      </c>
      <c r="H21" s="8">
        <v>190.25</v>
      </c>
      <c r="I21" s="8">
        <f t="shared" si="0"/>
        <v>85612.5</v>
      </c>
      <c r="J21" s="8">
        <f t="shared" si="1"/>
        <v>102735</v>
      </c>
    </row>
    <row r="22" spans="1:10" ht="15.75" x14ac:dyDescent="0.25">
      <c r="A22" s="2">
        <f t="shared" si="2"/>
        <v>15</v>
      </c>
      <c r="B22" s="3" t="s">
        <v>27</v>
      </c>
      <c r="C22" s="4" t="s">
        <v>31</v>
      </c>
      <c r="D22" s="4"/>
      <c r="E22" s="4"/>
      <c r="F22" s="5" t="s">
        <v>3</v>
      </c>
      <c r="G22" s="6">
        <v>750</v>
      </c>
      <c r="H22" s="8">
        <v>23.43</v>
      </c>
      <c r="I22" s="8">
        <f t="shared" si="0"/>
        <v>17572.5</v>
      </c>
      <c r="J22" s="8">
        <f t="shared" si="1"/>
        <v>21087</v>
      </c>
    </row>
    <row r="23" spans="1:10" ht="15.75" x14ac:dyDescent="0.25">
      <c r="A23" s="2">
        <f t="shared" si="2"/>
        <v>16</v>
      </c>
      <c r="B23" s="3" t="s">
        <v>27</v>
      </c>
      <c r="C23" s="4" t="s">
        <v>32</v>
      </c>
      <c r="D23" s="4"/>
      <c r="E23" s="4"/>
      <c r="F23" s="5" t="s">
        <v>3</v>
      </c>
      <c r="G23" s="6">
        <v>865</v>
      </c>
      <c r="H23" s="7">
        <v>24.3</v>
      </c>
      <c r="I23" s="8">
        <f t="shared" si="0"/>
        <v>21019.5</v>
      </c>
      <c r="J23" s="8">
        <f t="shared" si="1"/>
        <v>25223.399999999998</v>
      </c>
    </row>
    <row r="24" spans="1:10" ht="31.5" x14ac:dyDescent="0.25">
      <c r="A24" s="2">
        <f t="shared" si="2"/>
        <v>17</v>
      </c>
      <c r="B24" s="3" t="s">
        <v>29</v>
      </c>
      <c r="C24" s="2" t="s">
        <v>33</v>
      </c>
      <c r="D24" s="4"/>
      <c r="E24" s="4"/>
      <c r="F24" s="5" t="s">
        <v>3</v>
      </c>
      <c r="G24" s="6">
        <v>550</v>
      </c>
      <c r="H24" s="8">
        <v>35.56</v>
      </c>
      <c r="I24" s="8">
        <f t="shared" si="0"/>
        <v>19558</v>
      </c>
      <c r="J24" s="8">
        <f t="shared" si="1"/>
        <v>23469.599999999999</v>
      </c>
    </row>
    <row r="25" spans="1:10" ht="31.5" x14ac:dyDescent="0.25">
      <c r="A25" s="2">
        <f t="shared" si="2"/>
        <v>18</v>
      </c>
      <c r="B25" s="3" t="s">
        <v>29</v>
      </c>
      <c r="C25" s="2" t="s">
        <v>34</v>
      </c>
      <c r="D25" s="4"/>
      <c r="E25" s="4"/>
      <c r="F25" s="5" t="s">
        <v>3</v>
      </c>
      <c r="G25" s="6">
        <v>550</v>
      </c>
      <c r="H25" s="8">
        <v>35.56</v>
      </c>
      <c r="I25" s="8">
        <f t="shared" si="0"/>
        <v>19558</v>
      </c>
      <c r="J25" s="8">
        <f t="shared" si="1"/>
        <v>23469.599999999999</v>
      </c>
    </row>
    <row r="26" spans="1:10" ht="15.75" x14ac:dyDescent="0.25">
      <c r="A26" s="2">
        <f t="shared" si="2"/>
        <v>19</v>
      </c>
      <c r="B26" s="3" t="s">
        <v>29</v>
      </c>
      <c r="C26" s="4" t="s">
        <v>35</v>
      </c>
      <c r="D26" s="4"/>
      <c r="E26" s="4"/>
      <c r="F26" s="5" t="s">
        <v>3</v>
      </c>
      <c r="G26" s="6">
        <v>750</v>
      </c>
      <c r="H26" s="8">
        <v>72.03</v>
      </c>
      <c r="I26" s="8">
        <f t="shared" si="0"/>
        <v>54022.5</v>
      </c>
      <c r="J26" s="8">
        <f t="shared" si="1"/>
        <v>64827</v>
      </c>
    </row>
    <row r="27" spans="1:10" ht="15.75" x14ac:dyDescent="0.25">
      <c r="A27" s="2">
        <f t="shared" si="2"/>
        <v>20</v>
      </c>
      <c r="B27" s="9" t="s">
        <v>27</v>
      </c>
      <c r="C27" s="4" t="s">
        <v>36</v>
      </c>
      <c r="D27" s="4"/>
      <c r="E27" s="10"/>
      <c r="F27" s="4" t="s">
        <v>3</v>
      </c>
      <c r="G27" s="11">
        <v>750</v>
      </c>
      <c r="H27" s="7">
        <v>225.91</v>
      </c>
      <c r="I27" s="8">
        <f t="shared" si="0"/>
        <v>169432.5</v>
      </c>
      <c r="J27" s="8">
        <f t="shared" si="1"/>
        <v>203319</v>
      </c>
    </row>
    <row r="28" spans="1:10" ht="15.75" x14ac:dyDescent="0.25">
      <c r="A28" s="2">
        <f t="shared" si="2"/>
        <v>21</v>
      </c>
      <c r="B28" s="9" t="s">
        <v>27</v>
      </c>
      <c r="C28" s="4" t="s">
        <v>37</v>
      </c>
      <c r="D28" s="4"/>
      <c r="E28" s="10"/>
      <c r="F28" s="4" t="s">
        <v>3</v>
      </c>
      <c r="G28" s="11">
        <v>850</v>
      </c>
      <c r="H28" s="7">
        <v>104.76</v>
      </c>
      <c r="I28" s="8">
        <f t="shared" si="0"/>
        <v>89046</v>
      </c>
      <c r="J28" s="8">
        <f t="shared" si="1"/>
        <v>106855.2</v>
      </c>
    </row>
    <row r="29" spans="1:10" ht="15.75" x14ac:dyDescent="0.25">
      <c r="A29" s="2">
        <f t="shared" si="2"/>
        <v>22</v>
      </c>
      <c r="B29" s="9" t="s">
        <v>27</v>
      </c>
      <c r="C29" s="4" t="s">
        <v>38</v>
      </c>
      <c r="D29" s="4"/>
      <c r="E29" s="10"/>
      <c r="F29" s="4" t="s">
        <v>3</v>
      </c>
      <c r="G29" s="11">
        <v>750</v>
      </c>
      <c r="H29" s="7">
        <v>73.5</v>
      </c>
      <c r="I29" s="8">
        <f t="shared" si="0"/>
        <v>55125</v>
      </c>
      <c r="J29" s="8">
        <f t="shared" si="1"/>
        <v>66150</v>
      </c>
    </row>
    <row r="30" spans="1:10" ht="31.5" x14ac:dyDescent="0.25">
      <c r="A30" s="2">
        <f t="shared" si="2"/>
        <v>23</v>
      </c>
      <c r="B30" s="3" t="s">
        <v>39</v>
      </c>
      <c r="C30" s="4" t="s">
        <v>40</v>
      </c>
      <c r="D30" s="4"/>
      <c r="E30" s="4" t="s">
        <v>41</v>
      </c>
      <c r="F30" s="5" t="s">
        <v>3</v>
      </c>
      <c r="G30" s="6">
        <v>250</v>
      </c>
      <c r="H30" s="8">
        <v>56.18</v>
      </c>
      <c r="I30" s="8">
        <f t="shared" si="0"/>
        <v>14045</v>
      </c>
      <c r="J30" s="8">
        <f t="shared" si="1"/>
        <v>16854</v>
      </c>
    </row>
    <row r="31" spans="1:10" ht="31.5" x14ac:dyDescent="0.25">
      <c r="A31" s="2">
        <f t="shared" si="2"/>
        <v>24</v>
      </c>
      <c r="B31" s="3" t="s">
        <v>42</v>
      </c>
      <c r="C31" s="4" t="s">
        <v>43</v>
      </c>
      <c r="D31" s="4"/>
      <c r="E31" s="4"/>
      <c r="F31" s="5" t="s">
        <v>3</v>
      </c>
      <c r="G31" s="6">
        <v>1500</v>
      </c>
      <c r="H31" s="7">
        <v>243.53</v>
      </c>
      <c r="I31" s="8">
        <f t="shared" si="0"/>
        <v>365295</v>
      </c>
      <c r="J31" s="8">
        <f t="shared" si="1"/>
        <v>438354</v>
      </c>
    </row>
    <row r="32" spans="1:10" ht="15.75" x14ac:dyDescent="0.25">
      <c r="A32" s="2">
        <f t="shared" si="2"/>
        <v>25</v>
      </c>
      <c r="B32" s="3" t="s">
        <v>44</v>
      </c>
      <c r="C32" s="4" t="s">
        <v>45</v>
      </c>
      <c r="D32" s="4"/>
      <c r="E32" s="4"/>
      <c r="F32" s="5" t="s">
        <v>3</v>
      </c>
      <c r="G32" s="6">
        <v>750</v>
      </c>
      <c r="H32" s="7">
        <v>18.260000000000002</v>
      </c>
      <c r="I32" s="8">
        <f t="shared" si="0"/>
        <v>13695.000000000002</v>
      </c>
      <c r="J32" s="8">
        <f t="shared" si="1"/>
        <v>16434</v>
      </c>
    </row>
    <row r="33" spans="1:10" ht="15.75" x14ac:dyDescent="0.25">
      <c r="A33" s="2">
        <f t="shared" si="2"/>
        <v>26</v>
      </c>
      <c r="B33" s="3" t="s">
        <v>46</v>
      </c>
      <c r="C33" s="4" t="s">
        <v>47</v>
      </c>
      <c r="D33" s="4"/>
      <c r="E33" s="4"/>
      <c r="F33" s="5" t="s">
        <v>3</v>
      </c>
      <c r="G33" s="6">
        <v>250</v>
      </c>
      <c r="H33" s="7">
        <v>1027.04</v>
      </c>
      <c r="I33" s="8">
        <f t="shared" si="0"/>
        <v>256760</v>
      </c>
      <c r="J33" s="8">
        <f t="shared" si="1"/>
        <v>308112</v>
      </c>
    </row>
    <row r="34" spans="1:10" ht="15.75" x14ac:dyDescent="0.25">
      <c r="A34" s="2">
        <f t="shared" si="2"/>
        <v>27</v>
      </c>
      <c r="B34" s="3" t="s">
        <v>48</v>
      </c>
      <c r="C34" s="4" t="s">
        <v>49</v>
      </c>
      <c r="D34" s="4"/>
      <c r="E34" s="4"/>
      <c r="F34" s="5" t="s">
        <v>3</v>
      </c>
      <c r="G34" s="6">
        <v>350</v>
      </c>
      <c r="H34" s="7">
        <v>461.58</v>
      </c>
      <c r="I34" s="8">
        <f t="shared" si="0"/>
        <v>161553</v>
      </c>
      <c r="J34" s="8">
        <f t="shared" si="1"/>
        <v>193863.6</v>
      </c>
    </row>
    <row r="35" spans="1:10" ht="15.75" x14ac:dyDescent="0.25">
      <c r="A35" s="2">
        <f t="shared" si="2"/>
        <v>28</v>
      </c>
      <c r="B35" s="3" t="s">
        <v>48</v>
      </c>
      <c r="C35" s="4" t="s">
        <v>50</v>
      </c>
      <c r="D35" s="4"/>
      <c r="E35" s="4"/>
      <c r="F35" s="5" t="s">
        <v>3</v>
      </c>
      <c r="G35" s="6">
        <v>145</v>
      </c>
      <c r="H35" s="7">
        <v>911.4</v>
      </c>
      <c r="I35" s="8">
        <f t="shared" si="0"/>
        <v>132153</v>
      </c>
      <c r="J35" s="8">
        <f t="shared" si="1"/>
        <v>158583.6</v>
      </c>
    </row>
    <row r="36" spans="1:10" ht="15.75" x14ac:dyDescent="0.25">
      <c r="A36" s="2">
        <f t="shared" si="2"/>
        <v>29</v>
      </c>
      <c r="B36" s="3" t="s">
        <v>48</v>
      </c>
      <c r="C36" s="4" t="s">
        <v>51</v>
      </c>
      <c r="D36" s="4"/>
      <c r="E36" s="4"/>
      <c r="F36" s="5" t="s">
        <v>3</v>
      </c>
      <c r="G36" s="6">
        <v>750</v>
      </c>
      <c r="H36" s="8">
        <v>95.94</v>
      </c>
      <c r="I36" s="8">
        <f t="shared" si="0"/>
        <v>71955</v>
      </c>
      <c r="J36" s="8">
        <f t="shared" si="1"/>
        <v>86346</v>
      </c>
    </row>
    <row r="37" spans="1:10" ht="31.5" x14ac:dyDescent="0.25">
      <c r="A37" s="2">
        <f t="shared" si="2"/>
        <v>30</v>
      </c>
      <c r="B37" s="3" t="s">
        <v>52</v>
      </c>
      <c r="C37" s="4" t="s">
        <v>53</v>
      </c>
      <c r="D37" s="4"/>
      <c r="E37" s="4"/>
      <c r="F37" s="5" t="s">
        <v>3</v>
      </c>
      <c r="G37" s="6">
        <v>650</v>
      </c>
      <c r="H37" s="7">
        <v>150.91999999999999</v>
      </c>
      <c r="I37" s="8">
        <f t="shared" si="0"/>
        <v>98097.999999999985</v>
      </c>
      <c r="J37" s="8">
        <f t="shared" si="1"/>
        <v>117717.59999999998</v>
      </c>
    </row>
    <row r="38" spans="1:10" ht="15.75" x14ac:dyDescent="0.25">
      <c r="A38" s="2">
        <f t="shared" si="2"/>
        <v>31</v>
      </c>
      <c r="B38" s="3" t="s">
        <v>46</v>
      </c>
      <c r="C38" s="4" t="s">
        <v>54</v>
      </c>
      <c r="D38" s="4"/>
      <c r="E38" s="4"/>
      <c r="F38" s="5" t="s">
        <v>3</v>
      </c>
      <c r="G38" s="6">
        <v>650</v>
      </c>
      <c r="H38" s="7">
        <v>37.24</v>
      </c>
      <c r="I38" s="8">
        <f t="shared" si="0"/>
        <v>24206</v>
      </c>
      <c r="J38" s="8">
        <f t="shared" si="1"/>
        <v>29047.200000000001</v>
      </c>
    </row>
    <row r="39" spans="1:10" ht="47.25" x14ac:dyDescent="0.25">
      <c r="A39" s="2">
        <f t="shared" si="2"/>
        <v>32</v>
      </c>
      <c r="B39" s="12" t="s">
        <v>55</v>
      </c>
      <c r="C39" s="2" t="s">
        <v>56</v>
      </c>
      <c r="D39" s="4"/>
      <c r="E39" s="4"/>
      <c r="F39" s="4" t="s">
        <v>57</v>
      </c>
      <c r="G39" s="11">
        <v>550</v>
      </c>
      <c r="H39" s="8">
        <v>280.27999999999997</v>
      </c>
      <c r="I39" s="8">
        <f t="shared" si="0"/>
        <v>154153.99999999997</v>
      </c>
      <c r="J39" s="8">
        <f t="shared" si="1"/>
        <v>184984.79999999996</v>
      </c>
    </row>
    <row r="40" spans="1:10" ht="15.75" x14ac:dyDescent="0.25">
      <c r="A40" s="2">
        <f t="shared" si="2"/>
        <v>33</v>
      </c>
      <c r="B40" s="12" t="s">
        <v>58</v>
      </c>
      <c r="C40" s="2" t="s">
        <v>59</v>
      </c>
      <c r="D40" s="4"/>
      <c r="E40" s="4"/>
      <c r="F40" s="4" t="s">
        <v>57</v>
      </c>
      <c r="G40" s="11">
        <v>6500</v>
      </c>
      <c r="H40" s="8">
        <v>60.84</v>
      </c>
      <c r="I40" s="8">
        <f t="shared" si="0"/>
        <v>395460</v>
      </c>
      <c r="J40" s="8">
        <f t="shared" si="1"/>
        <v>474552</v>
      </c>
    </row>
    <row r="41" spans="1:10" ht="15.75" x14ac:dyDescent="0.25">
      <c r="A41" s="2">
        <f t="shared" si="2"/>
        <v>34</v>
      </c>
      <c r="B41" s="3" t="s">
        <v>60</v>
      </c>
      <c r="C41" s="4"/>
      <c r="D41" s="4"/>
      <c r="E41" s="4" t="s">
        <v>61</v>
      </c>
      <c r="F41" s="5" t="s">
        <v>3</v>
      </c>
      <c r="G41" s="6">
        <v>550</v>
      </c>
      <c r="H41" s="7">
        <v>22.54</v>
      </c>
      <c r="I41" s="8">
        <f t="shared" si="0"/>
        <v>12397</v>
      </c>
      <c r="J41" s="8">
        <f t="shared" si="1"/>
        <v>14876.4</v>
      </c>
    </row>
    <row r="42" spans="1:10" ht="15.75" x14ac:dyDescent="0.25">
      <c r="A42" s="2">
        <f t="shared" si="2"/>
        <v>35</v>
      </c>
      <c r="B42" s="3" t="s">
        <v>58</v>
      </c>
      <c r="C42" s="4" t="s">
        <v>62</v>
      </c>
      <c r="D42" s="4"/>
      <c r="E42" s="4" t="s">
        <v>63</v>
      </c>
      <c r="F42" s="5" t="s">
        <v>3</v>
      </c>
      <c r="G42" s="6">
        <v>680</v>
      </c>
      <c r="H42" s="8">
        <v>8.16</v>
      </c>
      <c r="I42" s="8">
        <f t="shared" si="0"/>
        <v>5548.8</v>
      </c>
      <c r="J42" s="8">
        <f t="shared" si="1"/>
        <v>6658.56</v>
      </c>
    </row>
    <row r="43" spans="1:10" ht="15.75" x14ac:dyDescent="0.25">
      <c r="A43" s="2">
        <f t="shared" si="2"/>
        <v>36</v>
      </c>
      <c r="B43" s="3" t="s">
        <v>58</v>
      </c>
      <c r="C43" s="4" t="s">
        <v>64</v>
      </c>
      <c r="D43" s="4"/>
      <c r="E43" s="4" t="s">
        <v>65</v>
      </c>
      <c r="F43" s="5" t="s">
        <v>3</v>
      </c>
      <c r="G43" s="6">
        <v>642</v>
      </c>
      <c r="H43" s="7">
        <v>311.69</v>
      </c>
      <c r="I43" s="8">
        <f t="shared" si="0"/>
        <v>200104.98</v>
      </c>
      <c r="J43" s="8">
        <f t="shared" si="1"/>
        <v>240125.976</v>
      </c>
    </row>
    <row r="44" spans="1:10" ht="15.75" x14ac:dyDescent="0.25">
      <c r="A44" s="2">
        <f t="shared" si="2"/>
        <v>37</v>
      </c>
      <c r="B44" s="3" t="s">
        <v>58</v>
      </c>
      <c r="C44" s="4"/>
      <c r="D44" s="4"/>
      <c r="E44" s="4" t="s">
        <v>66</v>
      </c>
      <c r="F44" s="5" t="s">
        <v>3</v>
      </c>
      <c r="G44" s="6">
        <v>850</v>
      </c>
      <c r="H44" s="8">
        <v>4.8</v>
      </c>
      <c r="I44" s="8">
        <f t="shared" si="0"/>
        <v>4080</v>
      </c>
      <c r="J44" s="8">
        <f t="shared" si="1"/>
        <v>4896</v>
      </c>
    </row>
    <row r="45" spans="1:10" ht="15.75" x14ac:dyDescent="0.25">
      <c r="A45" s="2">
        <f t="shared" si="2"/>
        <v>38</v>
      </c>
      <c r="B45" s="3" t="s">
        <v>60</v>
      </c>
      <c r="C45" s="4"/>
      <c r="D45" s="4"/>
      <c r="E45" s="4" t="s">
        <v>67</v>
      </c>
      <c r="F45" s="5" t="s">
        <v>3</v>
      </c>
      <c r="G45" s="6">
        <v>850</v>
      </c>
      <c r="H45" s="8">
        <v>8.16</v>
      </c>
      <c r="I45" s="8">
        <f t="shared" si="0"/>
        <v>6936</v>
      </c>
      <c r="J45" s="8">
        <f t="shared" si="1"/>
        <v>8323.1999999999989</v>
      </c>
    </row>
    <row r="46" spans="1:10" ht="15.75" x14ac:dyDescent="0.25">
      <c r="A46" s="17"/>
      <c r="B46" s="22" t="s">
        <v>78</v>
      </c>
      <c r="C46" s="18"/>
      <c r="D46" s="18"/>
      <c r="E46" s="18"/>
      <c r="F46" s="18"/>
      <c r="G46" s="19"/>
      <c r="H46" s="20"/>
      <c r="I46" s="21">
        <f>SUM(I8:I45)</f>
        <v>3084953.0399999996</v>
      </c>
      <c r="J46" s="21">
        <f>SUM(J8:J45)</f>
        <v>3701943.6480000005</v>
      </c>
    </row>
    <row r="50" spans="1:10" ht="18.75" x14ac:dyDescent="0.3">
      <c r="A50" s="24" t="s">
        <v>87</v>
      </c>
      <c r="B50" s="24"/>
      <c r="C50" s="24"/>
      <c r="D50" s="24"/>
      <c r="E50" s="24"/>
      <c r="F50" s="24"/>
      <c r="G50" s="24"/>
      <c r="H50" s="24"/>
      <c r="I50" s="24"/>
      <c r="J50" s="24"/>
    </row>
  </sheetData>
  <mergeCells count="1">
    <mergeCell ref="A5:H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2019-04-19T07:38:42Z</dcterms:modified>
</cp:coreProperties>
</file>