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91.xml" ContentType="application/vnd.openxmlformats-officedocument.spreadsheetml.revisionLog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9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5B6C5AE5_B8D6_4CBA_B8ED_DA5BDF10EAC6_.wvu.FilterData" localSheetId="0" hidden="1">'2018'!$A$7:$J$235</definedName>
    <definedName name="Z_5E881673_FBD9_43E7_B9A8_33F66B317BE1_.wvu.FilterData" localSheetId="0" hidden="1">'2018'!$A$7:$J$235</definedName>
    <definedName name="Z_5E881673_FBD9_43E7_B9A8_33F66B317BE1_.wvu.PrintArea" localSheetId="1" hidden="1">'2019'!$A$1:$H$21</definedName>
    <definedName name="Z_75FB01E9_9B80_48B4_8DF5_6888A8C6DFF2_.wvu.FilterData" localSheetId="0" hidden="1">'2018'!$A$7:$J$235</definedName>
    <definedName name="Z_75FB01E9_9B80_48B4_8DF5_6888A8C6DFF2_.wvu.Rows" localSheetId="1" hidden="1">'2019'!#REF!</definedName>
    <definedName name="Z_7700881E_4FD5_4ADC_A619_B47E80688E02_.wvu.FilterData" localSheetId="0" hidden="1">'2018'!$A$7:$J$235</definedName>
    <definedName name="Z_7700881E_4FD5_4ADC_A619_B47E80688E02_.wvu.PrintArea" localSheetId="1" hidden="1">'2019'!$A$1:$J$24</definedName>
    <definedName name="Z_78CA43F5_3BD3_41C7_8D10_1ACF4B755644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E1D64320_2968_4E0A_AD5F_9B36B2C16031_.wvu.FilterData" localSheetId="0" hidden="1">'2018'!$A$7:$J$235</definedName>
    <definedName name="_xlnm.Print_Area" localSheetId="1">'2019'!$A$1:$J$24</definedName>
  </definedNames>
  <calcPr calcId="125725"/>
  <customWorkbookViews>
    <customWorkbookView name="СычеваАЮ - Личное представление" guid="{7700881E-4FD5-4ADC-A619-B47E80688E02}" mergeInterval="0" personalView="1" maximized="1" xWindow="1" yWindow="1" windowWidth="1356" windowHeight="538" activeSheetId="2"/>
    <customWorkbookView name="Пользователь - Личное представление" guid="{5E881673-FBD9-43E7-B9A8-33F66B317BE1}" mergeInterval="0" personalView="1" maximized="1" xWindow="-8" yWindow="-8" windowWidth="1382" windowHeight="744" activeSheetId="2"/>
    <customWorkbookView name="Пользователь Windows - Личное представление" guid="{E1D64320-2968-4E0A-AD5F-9B36B2C16031}" mergeInterval="0" personalView="1" maximized="1" xWindow="1" yWindow="1" windowWidth="1366" windowHeight="538" activeSheetId="2"/>
    <customWorkbookView name="РешетоваЛМ - Личное представление" guid="{75FB01E9-9B80-48B4-8DF5-6888A8C6DFF2}" mergeInterval="0" personalView="1" maximized="1" xWindow="1" yWindow="1" windowWidth="135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</customWorkbookViews>
</workbook>
</file>

<file path=xl/calcChain.xml><?xml version="1.0" encoding="utf-8"?>
<calcChain xmlns="http://schemas.openxmlformats.org/spreadsheetml/2006/main">
  <c r="I12" i="2"/>
  <c r="I7" l="1"/>
  <c r="J7" s="1"/>
  <c r="I8"/>
  <c r="J8" s="1"/>
  <c r="I9"/>
  <c r="J9" s="1"/>
  <c r="I10"/>
  <c r="J10" s="1"/>
  <c r="I11"/>
  <c r="J11" s="1"/>
  <c r="J12"/>
  <c r="I13"/>
  <c r="J13" s="1"/>
  <c r="I14"/>
  <c r="J14" s="1"/>
  <c r="I15"/>
  <c r="J15" s="1"/>
  <c r="I16"/>
  <c r="J16" s="1"/>
  <c r="I17"/>
  <c r="J17" s="1"/>
  <c r="I18"/>
  <c r="J18" s="1"/>
  <c r="I231" i="1" l="1"/>
  <c r="J231" s="1"/>
  <c r="I230"/>
  <c r="J230" s="1"/>
  <c r="I229"/>
  <c r="J229" s="1"/>
  <c r="I228"/>
  <c r="J228" s="1"/>
  <c r="J19" i="2" l="1"/>
  <c r="I19"/>
  <c r="I172" i="1"/>
  <c r="J172" s="1"/>
  <c r="I163"/>
  <c r="J163" s="1"/>
  <c r="I170"/>
  <c r="J170" s="1"/>
  <c r="I193"/>
  <c r="J193" s="1"/>
  <c r="I175"/>
  <c r="J175" s="1"/>
  <c r="I177"/>
  <c r="J177" s="1"/>
  <c r="I164"/>
  <c r="J164" s="1"/>
  <c r="I141"/>
  <c r="J141" s="1"/>
  <c r="I140"/>
  <c r="J140" s="1"/>
  <c r="I139"/>
  <c r="J139" s="1"/>
  <c r="I138"/>
  <c r="J138" s="1"/>
  <c r="I137"/>
  <c r="J137" s="1"/>
  <c r="I136"/>
  <c r="J136" s="1"/>
  <c r="I142"/>
  <c r="J142" s="1"/>
  <c r="I143"/>
  <c r="J143" s="1"/>
  <c r="I234" l="1"/>
  <c r="J234" s="1"/>
  <c r="I66"/>
  <c r="J66" s="1"/>
  <c r="I64"/>
  <c r="J64" s="1"/>
  <c r="I63"/>
  <c r="J63" s="1"/>
  <c r="I62"/>
  <c r="J62" s="1"/>
  <c r="I61"/>
  <c r="J61" s="1"/>
  <c r="I60"/>
  <c r="J60" s="1"/>
  <c r="I192"/>
  <c r="J192" s="1"/>
  <c r="I58"/>
  <c r="J58" s="1"/>
  <c r="I57"/>
  <c r="J57" s="1"/>
  <c r="I56"/>
  <c r="J56" s="1"/>
  <c r="I178"/>
  <c r="J178" s="1"/>
  <c r="I53"/>
  <c r="J53" s="1"/>
  <c r="I50"/>
  <c r="J50" s="1"/>
  <c r="I49"/>
  <c r="J49" s="1"/>
  <c r="I43"/>
  <c r="J43" s="1"/>
  <c r="I41"/>
  <c r="J41" s="1"/>
  <c r="I40"/>
  <c r="J40" s="1"/>
  <c r="I173"/>
  <c r="J173" s="1"/>
  <c r="I39"/>
  <c r="J39" s="1"/>
  <c r="I38"/>
  <c r="J38" s="1"/>
  <c r="I37"/>
  <c r="J37" s="1"/>
  <c r="I36"/>
  <c r="J36" s="1"/>
  <c r="I30"/>
  <c r="J30" s="1"/>
  <c r="I29"/>
  <c r="J29" s="1"/>
  <c r="I28"/>
  <c r="J28" s="1"/>
  <c r="I27"/>
  <c r="J27" s="1"/>
  <c r="I26"/>
  <c r="J26" s="1"/>
  <c r="I25"/>
  <c r="J25" s="1"/>
  <c r="I166"/>
  <c r="J166" s="1"/>
  <c r="I165"/>
  <c r="J165" s="1"/>
  <c r="I23"/>
  <c r="J23" s="1"/>
  <c r="I156"/>
  <c r="J156" s="1"/>
  <c r="I19"/>
  <c r="J19" s="1"/>
  <c r="I18"/>
  <c r="J18" s="1"/>
  <c r="I17"/>
  <c r="J17" s="1"/>
  <c r="I16"/>
  <c r="J16" s="1"/>
  <c r="I155"/>
  <c r="J155" s="1"/>
  <c r="I154"/>
  <c r="J154" s="1"/>
  <c r="I15"/>
  <c r="J15" s="1"/>
  <c r="I14"/>
  <c r="J14" s="1"/>
  <c r="I135"/>
  <c r="J135" s="1"/>
  <c r="I90"/>
  <c r="J90" s="1"/>
  <c r="I12"/>
  <c r="J12" s="1"/>
  <c r="I13"/>
  <c r="J13" s="1"/>
  <c r="I11"/>
  <c r="J11" s="1"/>
  <c r="I10"/>
  <c r="J10" s="1"/>
  <c r="I9"/>
  <c r="I52"/>
  <c r="J52" s="1"/>
  <c r="I225"/>
  <c r="J225" s="1"/>
  <c r="I55"/>
  <c r="J55" s="1"/>
  <c r="I54"/>
  <c r="J54" s="1"/>
  <c r="I232"/>
  <c r="J232" s="1"/>
  <c r="I24"/>
  <c r="J24" s="1"/>
  <c r="I227"/>
  <c r="J227" s="1"/>
  <c r="I35"/>
  <c r="J35" s="1"/>
  <c r="I34"/>
  <c r="J34" s="1"/>
  <c r="I33"/>
  <c r="J33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53"/>
  <c r="J153" s="1"/>
  <c r="I151"/>
  <c r="J151" s="1"/>
  <c r="I150"/>
  <c r="J150" s="1"/>
  <c r="I149"/>
  <c r="J149" s="1"/>
  <c r="I148"/>
  <c r="J148" s="1"/>
  <c r="I147"/>
  <c r="J147" s="1"/>
  <c r="I152"/>
  <c r="J152" s="1"/>
  <c r="I146"/>
  <c r="J146" s="1"/>
  <c r="I145"/>
  <c r="J145" s="1"/>
  <c r="I144"/>
  <c r="J144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224"/>
  <c r="J224" s="1"/>
  <c r="I222"/>
  <c r="J222" s="1"/>
  <c r="I221"/>
  <c r="J221" s="1"/>
  <c r="I220"/>
  <c r="J220" s="1"/>
  <c r="I219"/>
  <c r="J219" s="1"/>
  <c r="I218"/>
  <c r="J218" s="1"/>
  <c r="I217"/>
  <c r="J217" s="1"/>
  <c r="I223"/>
  <c r="J223" s="1"/>
  <c r="I216"/>
  <c r="J216" s="1"/>
  <c r="I215"/>
  <c r="J215" s="1"/>
  <c r="I214"/>
  <c r="J214" s="1"/>
  <c r="I207"/>
  <c r="J207" s="1"/>
  <c r="I205"/>
  <c r="J205" s="1"/>
  <c r="I213"/>
  <c r="J213" s="1"/>
  <c r="I206"/>
  <c r="J206" s="1"/>
  <c r="I212"/>
  <c r="J212" s="1"/>
  <c r="I211"/>
  <c r="J211" s="1"/>
  <c r="I210"/>
  <c r="J210" s="1"/>
  <c r="I209"/>
  <c r="J209" s="1"/>
  <c r="I208"/>
  <c r="J208" s="1"/>
  <c r="I180"/>
  <c r="J180" s="1"/>
  <c r="I188"/>
  <c r="J188" s="1"/>
  <c r="I187"/>
  <c r="J187" s="1"/>
  <c r="I186"/>
  <c r="J186" s="1"/>
  <c r="I185"/>
  <c r="J185" s="1"/>
  <c r="I184"/>
  <c r="J184" s="1"/>
  <c r="I179"/>
  <c r="J179" s="1"/>
  <c r="I183"/>
  <c r="J183" s="1"/>
  <c r="I182"/>
  <c r="J182" s="1"/>
  <c r="I181"/>
  <c r="J181" s="1"/>
  <c r="I190"/>
  <c r="J190" s="1"/>
  <c r="I191"/>
  <c r="J191" s="1"/>
  <c r="I189"/>
  <c r="J189" s="1"/>
  <c r="I158"/>
  <c r="J158" s="1"/>
  <c r="I157"/>
  <c r="J157" s="1"/>
  <c r="I162"/>
  <c r="J162" s="1"/>
  <c r="I160"/>
  <c r="J160" s="1"/>
  <c r="I159"/>
  <c r="J159" s="1"/>
  <c r="I161"/>
  <c r="J161" s="1"/>
  <c r="I134"/>
  <c r="J134" s="1"/>
  <c r="I133"/>
  <c r="J133" s="1"/>
  <c r="I132"/>
  <c r="J132" s="1"/>
  <c r="I131"/>
  <c r="J131" s="1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16"/>
  <c r="J116" s="1"/>
  <c r="I115"/>
  <c r="J115" s="1"/>
  <c r="I114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30"/>
  <c r="J130" s="1"/>
  <c r="I99"/>
  <c r="J99" s="1"/>
  <c r="I98"/>
  <c r="J98" s="1"/>
  <c r="I97"/>
  <c r="J97" s="1"/>
  <c r="I96"/>
  <c r="J96" s="1"/>
  <c r="I95"/>
  <c r="J95" s="1"/>
  <c r="I103"/>
  <c r="J103" s="1"/>
  <c r="I94"/>
  <c r="J94" s="1"/>
  <c r="I93"/>
  <c r="J93" s="1"/>
  <c r="I92"/>
  <c r="J92" s="1"/>
  <c r="I102"/>
  <c r="J102" s="1"/>
  <c r="I91"/>
  <c r="J91" s="1"/>
  <c r="I101"/>
  <c r="J101" s="1"/>
  <c r="I100"/>
  <c r="J100" s="1"/>
  <c r="I45"/>
  <c r="J45" s="1"/>
  <c r="I65"/>
  <c r="J65" s="1"/>
  <c r="I31"/>
  <c r="J31" s="1"/>
  <c r="I226"/>
  <c r="J226" s="1"/>
  <c r="I233"/>
  <c r="J233" s="1"/>
  <c r="I47"/>
  <c r="J47" s="1"/>
  <c r="I46"/>
  <c r="J46" s="1"/>
  <c r="I21"/>
  <c r="J21" s="1"/>
  <c r="I20"/>
  <c r="J20" s="1"/>
  <c r="I22"/>
  <c r="J22" s="1"/>
  <c r="I59"/>
  <c r="J59" s="1"/>
  <c r="I48"/>
  <c r="J48" s="1"/>
  <c r="I51"/>
  <c r="J51" s="1"/>
  <c r="I44"/>
  <c r="J44" s="1"/>
  <c r="I42"/>
  <c r="J42" s="1"/>
  <c r="I171"/>
  <c r="J171" s="1"/>
  <c r="I32"/>
  <c r="J32" s="1"/>
  <c r="I194"/>
  <c r="J194" s="1"/>
  <c r="I176"/>
  <c r="J176" s="1"/>
  <c r="I169"/>
  <c r="J169" s="1"/>
  <c r="I196"/>
  <c r="J196" s="1"/>
  <c r="I197"/>
  <c r="J197" s="1"/>
  <c r="I168"/>
  <c r="J168" s="1"/>
  <c r="I174"/>
  <c r="J174" s="1"/>
  <c r="I167"/>
  <c r="J167" s="1"/>
  <c r="I195"/>
  <c r="J195" s="1"/>
  <c r="I68"/>
  <c r="J68" s="1"/>
  <c r="I67"/>
  <c r="J67" s="1"/>
  <c r="J9" l="1"/>
  <c r="I235"/>
  <c r="J235" s="1"/>
</calcChain>
</file>

<file path=xl/sharedStrings.xml><?xml version="1.0" encoding="utf-8"?>
<sst xmlns="http://schemas.openxmlformats.org/spreadsheetml/2006/main" count="890" uniqueCount="400">
  <si>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</si>
  <si>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</si>
  <si>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</si>
  <si>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</si>
  <si>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</si>
  <si>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</si>
  <si>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</si>
  <si>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</si>
  <si>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</si>
  <si>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</si>
  <si>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</si>
  <si>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</si>
  <si>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</si>
  <si>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</si>
  <si>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</si>
  <si>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</si>
  <si>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</si>
  <si>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</si>
  <si>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</si>
  <si>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</si>
  <si>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</si>
  <si>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</si>
  <si>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</si>
  <si>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</si>
  <si>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</si>
  <si>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</si>
  <si>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</si>
  <si>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</si>
  <si>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</si>
  <si>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</si>
  <si>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</si>
  <si>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</si>
  <si>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</si>
  <si>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</si>
  <si>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</si>
  <si>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</si>
  <si>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</si>
  <si>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</si>
  <si>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</si>
  <si>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</si>
  <si>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</si>
  <si>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</si>
  <si>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</si>
  <si>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</si>
  <si>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</si>
  <si>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</si>
  <si>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</si>
  <si>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</si>
  <si>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</si>
  <si>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</si>
  <si>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</si>
  <si>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</si>
  <si>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</si>
  <si>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</si>
  <si>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</si>
  <si>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</si>
  <si>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</si>
  <si>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</si>
  <si>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</si>
  <si>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</si>
  <si>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</si>
  <si>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</si>
  <si>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</si>
  <si>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</si>
  <si>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</si>
  <si>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</si>
  <si>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</si>
  <si>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</si>
  <si>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</si>
  <si>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</si>
  <si>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</si>
  <si>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</si>
  <si>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</si>
  <si>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</si>
  <si>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</si>
  <si>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</si>
  <si>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</si>
  <si>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</si>
  <si>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</si>
  <si>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</si>
  <si>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</si>
  <si>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</si>
  <si>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</si>
  <si>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</si>
  <si>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</si>
  <si>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</si>
  <si>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</si>
  <si>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</si>
  <si>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</si>
  <si>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</si>
  <si>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</si>
  <si>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</si>
  <si>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</si>
  <si>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</si>
  <si>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</si>
  <si>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</si>
  <si>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</si>
  <si>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</si>
  <si>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</si>
  <si>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</si>
  <si>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</si>
  <si>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</si>
  <si>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</si>
  <si>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</si>
  <si>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</si>
  <si>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</si>
  <si>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</si>
  <si>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</si>
  <si>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</si>
  <si>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</si>
  <si>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</si>
  <si>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</si>
  <si>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</si>
  <si>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</si>
  <si>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</si>
  <si>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</si>
  <si>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</si>
  <si>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</si>
  <si>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</si>
  <si>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</si>
  <si>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</si>
  <si>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</si>
  <si>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</si>
  <si>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</si>
  <si>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</si>
  <si>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</si>
  <si>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</si>
  <si>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</si>
  <si>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</si>
  <si>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</si>
  <si>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</si>
  <si>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</si>
  <si>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</si>
  <si>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</si>
  <si>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</si>
  <si>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</si>
  <si>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</si>
  <si>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</si>
  <si>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</si>
  <si>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</si>
  <si>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</si>
  <si>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</si>
  <si>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</si>
  <si>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</si>
  <si>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</si>
  <si>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</si>
  <si>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</si>
  <si>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</si>
  <si>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</si>
  <si>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</si>
  <si>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</si>
  <si>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</si>
  <si>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</si>
  <si>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</si>
  <si>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</si>
  <si>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</si>
  <si>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</si>
  <si>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</si>
  <si>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</si>
  <si>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</si>
  <si>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</si>
  <si>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</si>
  <si>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</si>
  <si>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</si>
  <si>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</si>
  <si>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</si>
  <si>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</si>
  <si>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</si>
  <si>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</si>
  <si>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</si>
  <si>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</si>
  <si>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</si>
  <si>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</si>
  <si>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</si>
  <si>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</si>
  <si>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</si>
  <si>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</si>
  <si>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</si>
  <si>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</si>
  <si>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</si>
  <si>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</si>
  <si>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</si>
  <si>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</si>
  <si>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</si>
  <si>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</si>
  <si>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</si>
  <si>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</si>
  <si>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</si>
  <si>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</si>
  <si>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</si>
  <si>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</si>
  <si>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</si>
  <si>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</si>
  <si>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</si>
  <si>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</si>
  <si>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</si>
  <si>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</si>
  <si>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</si>
  <si>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</si>
  <si>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</si>
  <si>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</si>
  <si>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</si>
  <si>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</si>
  <si>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</si>
  <si>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</si>
  <si>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</si>
  <si>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</si>
  <si>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</si>
  <si>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</si>
  <si>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</si>
  <si>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</si>
  <si>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</si>
  <si>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</si>
  <si>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</si>
  <si>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</si>
  <si>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</si>
  <si>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</si>
  <si>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</si>
  <si>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</si>
  <si>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</si>
  <si>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</si>
  <si>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</si>
  <si>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</si>
  <si>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</si>
  <si>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</si>
  <si>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</si>
  <si>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</si>
  <si>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</si>
  <si>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</si>
  <si>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</si>
  <si>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</si>
  <si>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</si>
  <si>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</si>
  <si>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</si>
  <si>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</si>
  <si>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</si>
  <si>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</si>
  <si>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</si>
  <si>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</si>
  <si>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</si>
  <si>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</si>
  <si>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</si>
  <si>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</si>
  <si>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</si>
  <si>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</si>
  <si>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</si>
  <si>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</si>
  <si>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</si>
  <si>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</si>
  <si>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</si>
  <si>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</si>
  <si>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</si>
  <si>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</si>
  <si>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</si>
  <si>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</si>
  <si>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</si>
  <si>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</si>
  <si>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</si>
  <si>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</si>
  <si>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</si>
  <si>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</si>
  <si>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</si>
  <si>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</si>
  <si>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</si>
  <si>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</si>
  <si>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</si>
  <si>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</si>
  <si>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</si>
  <si>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</si>
  <si>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</si>
  <si>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</si>
  <si>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</si>
  <si>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</si>
  <si>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</si>
  <si>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</si>
  <si>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</si>
  <si>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</si>
  <si>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</si>
  <si>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</si>
  <si>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</si>
  <si>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</si>
  <si>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</si>
  <si>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</si>
  <si>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</si>
  <si>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</si>
  <si>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</si>
  <si>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</si>
  <si>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</si>
  <si>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</si>
  <si>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</si>
  <si>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</si>
  <si>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</si>
  <si>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</si>
  <si>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</si>
  <si>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</si>
  <si>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</si>
  <si>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</si>
  <si>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</si>
  <si>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</si>
  <si>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</si>
  <si>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</si>
  <si>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</si>
  <si>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</si>
  <si>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</si>
  <si>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</si>
  <si>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</si>
  <si>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</si>
  <si>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</si>
  <si>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</si>
  <si>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</si>
  <si>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</si>
  <si>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</si>
  <si>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</si>
  <si>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</si>
  <si>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</si>
  <si>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</si>
  <si>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</si>
  <si>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</si>
  <si>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</si>
  <si>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</si>
  <si>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</si>
  <si>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</si>
  <si>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</si>
  <si>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</si>
  <si>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</si>
  <si>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</si>
  <si>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</si>
  <si>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</si>
  <si>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</si>
  <si>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</si>
  <si>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</si>
  <si>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</si>
  <si>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</si>
  <si>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</si>
  <si>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</si>
  <si>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</si>
  <si>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</si>
  <si>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</si>
  <si>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</si>
  <si>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</si>
  <si>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</si>
  <si>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</si>
  <si>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</si>
  <si>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</si>
  <si>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</si>
  <si>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</si>
  <si>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</si>
  <si>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</si>
  <si>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</si>
  <si>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</si>
  <si>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</si>
  <si>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</si>
  <si>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</si>
  <si>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</si>
  <si>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</si>
  <si>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</si>
  <si>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</si>
  <si>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</si>
  <si>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</si>
  <si>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</si>
  <si>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</si>
  <si>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</si>
  <si>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</si>
  <si>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</si>
  <si>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</si>
  <si>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</si>
  <si>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</si>
  <si>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</si>
  <si>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</si>
  <si>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</si>
  <si>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</si>
  <si>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Пресс-солидол Ж</t>
  </si>
  <si>
    <t>1033-79</t>
  </si>
  <si>
    <t xml:space="preserve">Смазка графитная УСс-А </t>
  </si>
  <si>
    <t xml:space="preserve"> 3333-80</t>
  </si>
  <si>
    <t xml:space="preserve">Смазка общего назначения </t>
  </si>
  <si>
    <t xml:space="preserve">Литол-24 </t>
  </si>
  <si>
    <t>21150-87</t>
  </si>
  <si>
    <t xml:space="preserve">Смазка синяя </t>
  </si>
  <si>
    <t xml:space="preserve"> №158 </t>
  </si>
  <si>
    <t>38-101-320-77</t>
  </si>
  <si>
    <t xml:space="preserve">Масло индустриальное общего назначения И-40А </t>
  </si>
  <si>
    <t>20799-88</t>
  </si>
  <si>
    <t>ГОСТ 7668-80</t>
  </si>
  <si>
    <t>ГОСТ 3071-88</t>
  </si>
  <si>
    <t>Масло гидравлическоеи АМГ-10</t>
  </si>
  <si>
    <t>ГОСТ 6794-75</t>
  </si>
  <si>
    <t xml:space="preserve">Смазка ВНИИ НП-232 </t>
  </si>
  <si>
    <t>ГОСТ 14068-79</t>
  </si>
  <si>
    <t xml:space="preserve">Смазка ЦИАТИМ-201 </t>
  </si>
  <si>
    <t>ГОСТ 6267-74</t>
  </si>
  <si>
    <t>Бочка 200 литров</t>
  </si>
  <si>
    <t>ГОСТ 3077-80</t>
  </si>
  <si>
    <t>Керосин осветительный КО-25</t>
  </si>
  <si>
    <t>Количество</t>
  </si>
  <si>
    <t>Стоимость руб.без НДС</t>
  </si>
  <si>
    <t>Стоимость руб.с НДС</t>
  </si>
  <si>
    <t xml:space="preserve">Лот №1 </t>
  </si>
  <si>
    <t xml:space="preserve">                          Приложение № 5</t>
  </si>
  <si>
    <t xml:space="preserve">                                           к запросу котировок цен№041/ТВРЗ/2019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</si>
</sst>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;[Red]\-#,##0.000"/>
  </numFmts>
  <fonts count="2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7" fillId="0" borderId="0"/>
  </cellStyleXfs>
  <cellXfs count="11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0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/>
    <xf numFmtId="0" fontId="5" fillId="0" borderId="4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center" wrapText="1"/>
    </xf>
    <xf numFmtId="0" fontId="19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4" fontId="18" fillId="0" borderId="2" xfId="0" applyNumberFormat="1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2" borderId="0" xfId="0" applyNumberFormat="1" applyFont="1" applyFill="1"/>
    <xf numFmtId="4" fontId="5" fillId="0" borderId="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93" Type="http://schemas.openxmlformats.org/officeDocument/2006/relationships/revisionLog" Target="revisionLog14.xml"/><Relationship Id="rId98" Type="http://schemas.openxmlformats.org/officeDocument/2006/relationships/revisionLog" Target="revisionLog11.xml"/><Relationship Id="rId97" Type="http://schemas.openxmlformats.org/officeDocument/2006/relationships/revisionLog" Target="revisionLog111.xml"/><Relationship Id="rId104" Type="http://schemas.openxmlformats.org/officeDocument/2006/relationships/revisionLog" Target="revisionLog1.xml"/><Relationship Id="rId92" Type="http://schemas.openxmlformats.org/officeDocument/2006/relationships/revisionLog" Target="revisionLog17.xml"/><Relationship Id="rId103" Type="http://schemas.openxmlformats.org/officeDocument/2006/relationships/revisionLog" Target="revisionLog12.xml"/><Relationship Id="rId96" Type="http://schemas.openxmlformats.org/officeDocument/2006/relationships/revisionLog" Target="revisionLog18.xml"/><Relationship Id="rId91" Type="http://schemas.openxmlformats.org/officeDocument/2006/relationships/revisionLog" Target="revisionLog181.xml"/><Relationship Id="rId102" Type="http://schemas.openxmlformats.org/officeDocument/2006/relationships/revisionLog" Target="revisionLog121.xml"/><Relationship Id="rId95" Type="http://schemas.openxmlformats.org/officeDocument/2006/relationships/revisionLog" Target="revisionLog19.xml"/><Relationship Id="rId94" Type="http://schemas.openxmlformats.org/officeDocument/2006/relationships/revisionLog" Target="revisionLog191.xml"/><Relationship Id="rId99" Type="http://schemas.openxmlformats.org/officeDocument/2006/relationships/revisionLog" Target="revisionLog1211.xml"/><Relationship Id="rId101" Type="http://schemas.openxmlformats.org/officeDocument/2006/relationships/revisionLog" Target="revisionLog13.xml"/><Relationship Id="rId100" Type="http://schemas.openxmlformats.org/officeDocument/2006/relationships/revisionLog" Target="revisionLog131.xml"/></Relationships>
</file>

<file path=xl/revisions/revisionHeaders.xml><?xml version="1.0" encoding="utf-8"?>
<headers xmlns="http://schemas.openxmlformats.org/spreadsheetml/2006/main" xmlns:r="http://schemas.openxmlformats.org/officeDocument/2006/relationships" guid="{62454E0F-CA48-4CE3-A466-4ADF16A85606}" diskRevisions="1" revisionId="1237" version="39">
  <header guid="{3829D8A3-5D1F-45DB-A102-E013A9F60828}" dateTime="2019-04-09T11:49:26" maxSheetId="4" userName="СычеваАЮ" r:id="rId91" minRId="1167" maxRId="1188">
    <sheetIdMap count="3">
      <sheetId val="1"/>
      <sheetId val="2"/>
      <sheetId val="3"/>
    </sheetIdMap>
  </header>
  <header guid="{C2734BD7-6540-4646-918D-AED254FD4CFC}" dateTime="2019-04-09T12:21:19" maxSheetId="4" userName="СычеваАЮ" r:id="rId92" minRId="1191" maxRId="1192">
    <sheetIdMap count="3">
      <sheetId val="1"/>
      <sheetId val="2"/>
      <sheetId val="3"/>
    </sheetIdMap>
  </header>
  <header guid="{F320B80B-4DE1-4269-BAD6-03B926CBEB77}" dateTime="2019-04-09T13:58:22" maxSheetId="4" userName="СычеваАЮ" r:id="rId93">
    <sheetIdMap count="3">
      <sheetId val="1"/>
      <sheetId val="2"/>
      <sheetId val="3"/>
    </sheetIdMap>
  </header>
  <header guid="{225AA308-D6F6-42FC-8A19-7B0AB550EE9B}" dateTime="2019-04-09T16:01:24" maxSheetId="4" userName="СычеваАЮ" r:id="rId94">
    <sheetIdMap count="3">
      <sheetId val="1"/>
      <sheetId val="2"/>
      <sheetId val="3"/>
    </sheetIdMap>
  </header>
  <header guid="{E12E4E6E-F86B-4321-A1DB-6BB1BEE5C4F1}" dateTime="2019-04-09T17:24:16" maxSheetId="4" userName="СычеваАЮ" r:id="rId95">
    <sheetIdMap count="3">
      <sheetId val="1"/>
      <sheetId val="2"/>
      <sheetId val="3"/>
    </sheetIdMap>
  </header>
  <header guid="{3A62464E-F00C-4A10-B928-F27DB41D6405}" dateTime="2019-04-26T14:41:56" maxSheetId="4" userName="СычеваАЮ" r:id="rId96">
    <sheetIdMap count="3">
      <sheetId val="1"/>
      <sheetId val="2"/>
      <sheetId val="3"/>
    </sheetIdMap>
  </header>
  <header guid="{9C9B17DA-0038-4CD4-AA93-ADF2EF4AAF72}" dateTime="2019-05-06T08:06:45" maxSheetId="4" userName="СычеваАЮ" r:id="rId97" minRId="1203" maxRId="1217">
    <sheetIdMap count="3">
      <sheetId val="1"/>
      <sheetId val="2"/>
      <sheetId val="3"/>
    </sheetIdMap>
  </header>
  <header guid="{6567D767-9243-4DED-AA0D-3CADC6CC9634}" dateTime="2019-05-06T08:10:21" maxSheetId="4" userName="СычеваАЮ" r:id="rId98" minRId="1220">
    <sheetIdMap count="3">
      <sheetId val="1"/>
      <sheetId val="2"/>
      <sheetId val="3"/>
    </sheetIdMap>
  </header>
  <header guid="{91127F3B-76FB-45DD-AF44-AEEE7C21CFC6}" dateTime="2019-05-08T08:00:04" maxSheetId="4" userName="СычеваАЮ" r:id="rId99">
    <sheetIdMap count="3">
      <sheetId val="1"/>
      <sheetId val="2"/>
      <sheetId val="3"/>
    </sheetIdMap>
  </header>
  <header guid="{7A987A5F-5853-40A4-86C1-58A3C7927F42}" dateTime="2019-05-08T10:39:22" maxSheetId="4" userName="СычеваАЮ" r:id="rId100" minRId="1225">
    <sheetIdMap count="3">
      <sheetId val="1"/>
      <sheetId val="2"/>
      <sheetId val="3"/>
    </sheetIdMap>
  </header>
  <header guid="{5B0C9162-BF95-45FA-B1B6-97865CD0C83F}" dateTime="2019-05-08T10:48:04" maxSheetId="4" userName="СычеваАЮ" r:id="rId101">
    <sheetIdMap count="3">
      <sheetId val="1"/>
      <sheetId val="2"/>
      <sheetId val="3"/>
    </sheetIdMap>
  </header>
  <header guid="{ED940F56-D0C2-4F9D-8C3A-8FC232982906}" dateTime="2019-05-08T10:50:36" maxSheetId="4" userName="СычеваАЮ" r:id="rId102">
    <sheetIdMap count="3">
      <sheetId val="1"/>
      <sheetId val="2"/>
      <sheetId val="3"/>
    </sheetIdMap>
  </header>
  <header guid="{E614A11D-D0DE-4DAC-A7A2-476016BB4EB0}" dateTime="2019-05-08T13:26:17" maxSheetId="4" userName="СычеваАЮ" r:id="rId103">
    <sheetIdMap count="3">
      <sheetId val="1"/>
      <sheetId val="2"/>
      <sheetId val="3"/>
    </sheetIdMap>
  </header>
  <header guid="{62454E0F-CA48-4CE3-A466-4ADF16A85606}" dateTime="2019-05-08T15:43:07" maxSheetId="4" userName="СычеваАЮ" r:id="rId104" minRId="1234" maxRId="123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rc rId="1234" sId="2" ref="A22:XFD22" action="deleteRow">
    <undo index="0" exp="area" ref3D="1" dr="$A$1:$H$22" dn="Z_5E881673_FBD9_43E7_B9A8_33F66B317BE1_.wvu.PrintArea" sId="2"/>
    <rfmt sheetId="2" xfDxf="1" sqref="A22:XFD22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22" t="inlineStr">
        <is>
          <t>Заместитель директора по коммерческой работе                                     А.А.Кошеренков</t>
        </is>
      </nc>
      <ndxf>
        <font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top" readingOrder="0"/>
      </ndxf>
    </rcc>
    <rfmt sheetId="2" sqref="B22" start="0" length="0">
      <dxf>
        <font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2" sqref="C22" start="0" length="0">
      <dxf>
        <font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2" sqref="D22" start="0" length="0">
      <dxf>
        <font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2" sqref="E22" start="0" length="0">
      <dxf>
        <font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2" sqref="F22" start="0" length="0">
      <dxf>
        <font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2" sqref="G22" start="0" length="0">
      <dxf>
        <font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2" sqref="H22" start="0" length="0">
      <dxf>
        <font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2" sqref="I22" start="0" length="0">
      <dxf>
        <font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  <rfmt sheetId="2" sqref="J22" start="0" length="0">
      <dxf>
        <font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top" readingOrder="0"/>
      </dxf>
    </rfmt>
  </rrc>
  <rcc rId="1235" sId="2">
    <oc r="H2" t="inlineStr">
      <is>
        <t xml:space="preserve">                                           к запросу котировок цен№</t>
      </is>
    </oc>
    <nc r="H2" t="inlineStr">
      <is>
        <t xml:space="preserve">                                           к запросу котировок цен№041/ТВРЗ/2019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'2019'!$A$1:$J$24</formula>
    <oldFormula>'2019'!$A$1:$J$24</oldFormula>
  </rdn>
  <rcv guid="{7700881E-4FD5-4ADC-A619-B47E80688E02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1220" sId="2" odxf="1" dxf="1">
    <nc r="A22" t="inlineStr">
      <is>
        <t>Заместитель директора по коммерческой работе                                     А.А.Кошеренков</t>
      </is>
    </nc>
    <odxf>
      <font>
        <sz val="10"/>
        <color auto="1"/>
        <name val="Arial"/>
        <scheme val="none"/>
      </font>
      <alignment horizontal="center" readingOrder="0"/>
    </odxf>
    <ndxf>
      <font>
        <sz val="14"/>
        <color auto="1"/>
        <name val="Times New Roman"/>
        <scheme val="none"/>
      </font>
      <alignment horizontal="left" readingOrder="0"/>
    </ndxf>
  </rcc>
  <rfmt sheetId="2" sqref="B22" start="0" length="0">
    <dxf>
      <font>
        <sz val="14"/>
        <color auto="1"/>
        <name val="Times New Roman"/>
        <scheme val="none"/>
      </font>
      <alignment vertical="top" wrapText="0" readingOrder="0"/>
    </dxf>
  </rfmt>
  <rfmt sheetId="2" sqref="C22" start="0" length="0">
    <dxf>
      <font>
        <sz val="14"/>
        <color auto="1"/>
        <name val="Times New Roman"/>
        <scheme val="none"/>
      </font>
      <alignment horizontal="left" vertical="top" wrapText="0" readingOrder="0"/>
    </dxf>
  </rfmt>
  <rfmt sheetId="2" sqref="D22" start="0" length="0">
    <dxf>
      <font>
        <sz val="14"/>
        <color auto="1"/>
        <name val="Times New Roman"/>
        <scheme val="none"/>
      </font>
      <alignment horizontal="left" vertical="top" wrapText="0" readingOrder="0"/>
    </dxf>
  </rfmt>
  <rfmt sheetId="2" sqref="E22" start="0" length="0">
    <dxf>
      <font>
        <sz val="14"/>
        <color auto="1"/>
        <name val="Times New Roman"/>
        <scheme val="none"/>
      </font>
      <alignment horizontal="left" vertical="top" readingOrder="0"/>
    </dxf>
  </rfmt>
  <rfmt sheetId="2" sqref="F22" start="0" length="0">
    <dxf>
      <font>
        <sz val="14"/>
        <color auto="1"/>
        <name val="Times New Roman"/>
        <scheme val="none"/>
      </font>
      <alignment horizontal="left" vertical="top" readingOrder="0"/>
    </dxf>
  </rfmt>
  <rfmt sheetId="2" sqref="G22" start="0" length="0">
    <dxf>
      <font>
        <sz val="14"/>
        <color auto="1"/>
        <name val="Times New Roman"/>
        <scheme val="none"/>
      </font>
      <alignment horizontal="left" vertical="top" readingOrder="0"/>
    </dxf>
  </rfmt>
  <rfmt sheetId="2" sqref="H22" start="0" length="0">
    <dxf>
      <font>
        <sz val="14"/>
        <color auto="1"/>
        <name val="Times New Roman"/>
        <scheme val="none"/>
      </font>
      <alignment horizontal="left" vertical="top" readingOrder="0"/>
    </dxf>
  </rfmt>
  <rfmt sheetId="2" sqref="I22" start="0" length="0">
    <dxf>
      <font>
        <sz val="14"/>
        <color auto="1"/>
        <name val="Times New Roman"/>
        <scheme val="none"/>
      </font>
      <alignment horizontal="left" vertical="top" readingOrder="0"/>
    </dxf>
  </rfmt>
  <rfmt sheetId="2" sqref="J22" start="0" length="0">
    <dxf>
      <font>
        <sz val="14"/>
        <color auto="1"/>
        <name val="Times New Roman"/>
        <scheme val="none"/>
      </font>
      <alignment horizontal="left" vertical="top" readingOrder="0"/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'2019'!$A$1:$J$25</formula>
    <oldFormula>'2019'!$A$1:$J$22</oldFormula>
  </rdn>
  <rcv guid="{7700881E-4FD5-4ADC-A619-B47E80688E02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fmt sheetId="2" sqref="A8:J8">
    <dxf>
      <fill>
        <patternFill patternType="solid">
          <bgColor rgb="FFFFFF00"/>
        </patternFill>
      </fill>
    </dxf>
  </rfmt>
  <rcc rId="1203" sId="2" numFmtId="4">
    <oc r="H11">
      <v>94.72</v>
    </oc>
    <nc r="H11">
      <v>96.61</v>
    </nc>
  </rcc>
  <rfmt sheetId="2" sqref="A11:J11">
    <dxf>
      <fill>
        <patternFill patternType="solid">
          <bgColor rgb="FFFFFF00"/>
        </patternFill>
      </fill>
    </dxf>
  </rfmt>
  <rcc rId="1204" sId="2" numFmtId="4">
    <oc r="H14">
      <v>308.83</v>
    </oc>
    <nc r="H14">
      <v>302.39999999999998</v>
    </nc>
  </rcc>
  <rfmt sheetId="2" sqref="A14:J14">
    <dxf>
      <fill>
        <patternFill patternType="solid">
          <bgColor rgb="FFFFFF00"/>
        </patternFill>
      </fill>
    </dxf>
  </rfmt>
  <rcc rId="1205" sId="2" numFmtId="4">
    <oc r="H18">
      <v>49.82</v>
    </oc>
    <nc r="H18">
      <v>55</v>
    </nc>
  </rcc>
  <rfmt sheetId="2" sqref="A18:J18">
    <dxf>
      <fill>
        <patternFill patternType="solid">
          <bgColor rgb="FFFFFF00"/>
        </patternFill>
      </fill>
    </dxf>
  </rfmt>
  <rcc rId="1206" sId="2" numFmtId="4">
    <oc r="H13">
      <v>48.73</v>
    </oc>
    <nc r="H13">
      <v>52.68</v>
    </nc>
  </rcc>
  <rfmt sheetId="2" sqref="A13:J13">
    <dxf>
      <fill>
        <patternFill patternType="solid">
          <bgColor rgb="FFFFFF00"/>
        </patternFill>
      </fill>
    </dxf>
  </rfmt>
  <rcc rId="1207" sId="2" numFmtId="4">
    <oc r="H9">
      <v>42.95</v>
    </oc>
    <nc r="H9">
      <v>43.81</v>
    </nc>
  </rcc>
  <rcc rId="1208" sId="2" numFmtId="4">
    <oc r="H10">
      <v>46.99</v>
    </oc>
    <nc r="H10">
      <v>47.93</v>
    </nc>
  </rcc>
  <rfmt sheetId="2" sqref="A10:J10">
    <dxf>
      <fill>
        <patternFill patternType="solid">
          <bgColor rgb="FFFFFF00"/>
        </patternFill>
      </fill>
    </dxf>
  </rfmt>
  <rfmt sheetId="2" sqref="A9:J9">
    <dxf>
      <fill>
        <patternFill patternType="solid">
          <bgColor rgb="FFFFFF00"/>
        </patternFill>
      </fill>
    </dxf>
  </rfmt>
  <rcc rId="1209" sId="2" numFmtId="4">
    <oc r="H12">
      <v>136.05000000000001</v>
    </oc>
    <nc r="H12">
      <v>138.77000000000001</v>
    </nc>
  </rcc>
  <rfmt sheetId="2" sqref="A12:J12">
    <dxf>
      <fill>
        <patternFill patternType="solid">
          <bgColor rgb="FFFFFF00"/>
        </patternFill>
      </fill>
    </dxf>
  </rfmt>
  <rcc rId="1210" sId="2" numFmtId="4">
    <oc r="H16">
      <v>111.14</v>
    </oc>
    <nc r="H16">
      <v>116</v>
    </nc>
  </rcc>
  <rcc rId="1211" sId="2" numFmtId="4">
    <oc r="H15">
      <v>2000.87</v>
    </oc>
    <nc r="H15">
      <v>2281.2800000000002</v>
    </nc>
  </rcc>
  <rfmt sheetId="2" sqref="A15:J16">
    <dxf>
      <fill>
        <patternFill patternType="solid">
          <bgColor rgb="FFFFFF00"/>
        </patternFill>
      </fill>
    </dxf>
  </rfmt>
  <rcc rId="1212" sId="2">
    <oc r="E4" t="inlineStr">
      <is>
        <t xml:space="preserve">Лот №2 </t>
      </is>
    </oc>
    <nc r="E4" t="inlineStr">
      <is>
        <t xml:space="preserve">Лот №1 </t>
      </is>
    </nc>
  </rcc>
  <rcc rId="1213" sId="2" numFmtId="4">
    <oc r="H7">
      <v>119.12</v>
    </oc>
    <nc r="H7">
      <v>121.5</v>
    </nc>
  </rcc>
  <rcc rId="1214" sId="2" numFmtId="4">
    <oc r="H17">
      <v>1764.71</v>
    </oc>
    <nc r="H17">
      <v>1800</v>
    </nc>
  </rcc>
  <rcc rId="1215" sId="2" numFmtId="4">
    <oc r="H8">
      <v>85.58</v>
    </oc>
    <nc r="H8">
      <v>92.82</v>
    </nc>
  </rcc>
  <rfmt sheetId="2" sqref="A7:J18">
    <dxf>
      <fill>
        <patternFill patternType="none">
          <bgColor auto="1"/>
        </patternFill>
      </fill>
    </dxf>
  </rfmt>
  <rcc rId="1216" sId="2">
    <oc r="H2" t="inlineStr">
      <is>
        <t xml:space="preserve">                                           к запросу котировок цен№026/ТВРЗ/2019</t>
      </is>
    </oc>
    <nc r="H2" t="inlineStr">
      <is>
        <t xml:space="preserve">                                           к запросу котировок цен№</t>
      </is>
    </nc>
  </rcc>
  <rcc rId="1217" sId="2">
    <oc r="H1" t="inlineStr">
      <is>
        <t xml:space="preserve">                          Приложение № 6</t>
      </is>
    </oc>
    <nc r="H1" t="inlineStr">
      <is>
        <t xml:space="preserve">                          Приложение № 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'2019'!$A$1:$J$22</formula>
    <oldFormula>'2019'!$A$1:$J$22</oldFormula>
  </rdn>
  <rcv guid="{7700881E-4FD5-4ADC-A619-B47E80688E02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'2019'!$A$1:$J$25</formula>
    <oldFormula>'2019'!$A$1:$J$25</oldFormula>
  </rdn>
  <rcv guid="{7700881E-4FD5-4ADC-A619-B47E80688E02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'2019'!$A$1:$J$25</formula>
    <oldFormula>'2019'!$A$1:$J$25</oldFormula>
  </rdn>
  <rcv guid="{7700881E-4FD5-4ADC-A619-B47E80688E02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'2019'!$A$1:$J$25</formula>
    <oldFormula>'2019'!$A$1:$J$25</oldFormula>
  </rdn>
  <rcv guid="{7700881E-4FD5-4ADC-A619-B47E80688E02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'2019'!$A$1:$J$25</formula>
    <oldFormula>'2019'!$A$1:$J$25</oldFormula>
  </rdn>
  <rcv guid="{7700881E-4FD5-4ADC-A619-B47E80688E02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1225" sId="2">
    <oc r="H1" t="inlineStr">
      <is>
        <t xml:space="preserve">                          Приложение № </t>
      </is>
    </oc>
    <nc r="H1" t="inlineStr">
      <is>
        <t xml:space="preserve">                          Приложение № 5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'2019'!$A$1:$J$25</formula>
    <oldFormula>'2019'!$A$1:$J$25</oldFormula>
  </rdn>
  <rcv guid="{7700881E-4FD5-4ADC-A619-B47E80688E02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'2019'!$A$1:$J$22</formula>
    <oldFormula>'2019'!$A$1:$J$22</oldFormula>
  </rdn>
  <rcv guid="{7700881E-4FD5-4ADC-A619-B47E80688E02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1191" sId="2">
    <oc r="I12">
      <f>G12*H12</f>
    </oc>
    <nc r="I12">
      <f>G12*H12</f>
    </nc>
  </rcc>
  <rcc rId="1192" sId="2" numFmtId="4">
    <oc r="G12">
      <v>7.2</v>
    </oc>
    <nc r="G12">
      <v>7</v>
    </nc>
  </rcc>
  <rfmt sheetId="2" sqref="I12:J12">
    <dxf>
      <alignment horizontal="center" readingOrder="0"/>
    </dxf>
  </rfmt>
  <rfmt sheetId="2" sqref="I12:J12">
    <dxf>
      <alignment vertical="center" readingOrder="0"/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'2019'!$A$1:$J$22</formula>
    <oldFormula>'2019'!$A$1:$J$22</oldFormula>
  </rdn>
  <rcv guid="{7700881E-4FD5-4ADC-A619-B47E80688E02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fmt sheetId="2" sqref="I12">
    <dxf>
      <alignment horizontal="right" readingOrder="0"/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'2019'!$A$1:$J$22</formula>
    <oldFormula>'2019'!$A$1:$J$22</oldFormula>
  </rdn>
  <rcv guid="{7700881E-4FD5-4ADC-A619-B47E80688E02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c rId="1167" sId="2">
    <oc r="I8">
      <f>G8*H8</f>
    </oc>
    <nc r="I8">
      <f>G8*H8</f>
    </nc>
  </rcc>
  <rcc rId="1168" sId="2">
    <oc r="J8">
      <f>I8*1.2</f>
    </oc>
    <nc r="J8">
      <f>I8*1.2</f>
    </nc>
  </rcc>
  <rcc rId="1169" sId="2">
    <oc r="I9">
      <f>G9*H9</f>
    </oc>
    <nc r="I9">
      <f>G9*H9</f>
    </nc>
  </rcc>
  <rcc rId="1170" sId="2">
    <oc r="J9">
      <f>I9*1.2</f>
    </oc>
    <nc r="J9">
      <f>I9*1.2</f>
    </nc>
  </rcc>
  <rcc rId="1171" sId="2">
    <oc r="I10">
      <f>G10*H10</f>
    </oc>
    <nc r="I10">
      <f>G10*H10</f>
    </nc>
  </rcc>
  <rcc rId="1172" sId="2">
    <oc r="J10">
      <f>I10*1.2</f>
    </oc>
    <nc r="J10">
      <f>I10*1.2</f>
    </nc>
  </rcc>
  <rcc rId="1173" sId="2">
    <oc r="I11">
      <f>G11*H11</f>
    </oc>
    <nc r="I11">
      <f>G11*H11</f>
    </nc>
  </rcc>
  <rcc rId="1174" sId="2">
    <oc r="J11">
      <f>I11*1.2</f>
    </oc>
    <nc r="J11">
      <f>I11*1.2</f>
    </nc>
  </rcc>
  <rcc rId="1175" sId="2">
    <oc r="I12">
      <f>G12*H12</f>
    </oc>
    <nc r="I12">
      <f>G12*H12</f>
    </nc>
  </rcc>
  <rcc rId="1176" sId="2">
    <oc r="J12">
      <f>I12*1.2</f>
    </oc>
    <nc r="J12">
      <f>I12*1.2</f>
    </nc>
  </rcc>
  <rcc rId="1177" sId="2">
    <oc r="I13">
      <f>G13*H13</f>
    </oc>
    <nc r="I13">
      <f>G13*H13</f>
    </nc>
  </rcc>
  <rcc rId="1178" sId="2">
    <oc r="J13">
      <f>I13*1.2</f>
    </oc>
    <nc r="J13">
      <f>I13*1.2</f>
    </nc>
  </rcc>
  <rcc rId="1179" sId="2">
    <oc r="I14">
      <f>G14*H14</f>
    </oc>
    <nc r="I14">
      <f>G14*H14</f>
    </nc>
  </rcc>
  <rcc rId="1180" sId="2">
    <oc r="J14">
      <f>I14*1.2</f>
    </oc>
    <nc r="J14">
      <f>I14*1.2</f>
    </nc>
  </rcc>
  <rcc rId="1181" sId="2">
    <oc r="I15">
      <f>G15*H15</f>
    </oc>
    <nc r="I15">
      <f>G15*H15</f>
    </nc>
  </rcc>
  <rcc rId="1182" sId="2">
    <oc r="J15">
      <f>I15*1.2</f>
    </oc>
    <nc r="J15">
      <f>I15*1.2</f>
    </nc>
  </rcc>
  <rcc rId="1183" sId="2">
    <oc r="I16">
      <f>G16*H16</f>
    </oc>
    <nc r="I16">
      <f>G16*H16</f>
    </nc>
  </rcc>
  <rcc rId="1184" sId="2">
    <oc r="J16">
      <f>I16*1.2</f>
    </oc>
    <nc r="J16">
      <f>I16*1.2</f>
    </nc>
  </rcc>
  <rcc rId="1185" sId="2">
    <oc r="I17">
      <f>G17*H17</f>
    </oc>
    <nc r="I17">
      <f>G17*H17</f>
    </nc>
  </rcc>
  <rcc rId="1186" sId="2">
    <oc r="J17">
      <f>I17*1.2</f>
    </oc>
    <nc r="J17">
      <f>I17*1.2</f>
    </nc>
  </rcc>
  <rcc rId="1187" sId="2">
    <oc r="I18">
      <f>G18*H18</f>
    </oc>
    <nc r="I18">
      <f>G18*H18</f>
    </nc>
  </rcc>
  <rcc rId="1188" sId="2">
    <oc r="J18">
      <f>I18*1.2</f>
    </oc>
    <nc r="J18">
      <f>I18*1.2</f>
    </nc>
  </rcc>
  <rfmt sheetId="2" sqref="K7:K19">
    <dxf>
      <numFmt numFmtId="4" formatCode="#,##0.00"/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'2019'!$A$1:$J$22</formula>
    <oldFormula>'2019'!$A$1:$J$22</oldFormula>
  </rdn>
  <rcv guid="{7700881E-4FD5-4ADC-A619-B47E80688E02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'2019'!$A$1:$J$22</formula>
    <oldFormula>'2019'!$A$1:$J$22</oldFormula>
  </rdn>
  <rcv guid="{7700881E-4FD5-4ADC-A619-B47E80688E02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'2019'!$A$1:$J$22</formula>
    <oldFormula>'2019'!$A$1:$J$22</oldFormula>
  </rdn>
  <rcv guid="{7700881E-4FD5-4ADC-A619-B47E80688E02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>
      <c r="I2" s="38" t="s">
        <v>364</v>
      </c>
    </row>
    <row r="3" spans="1:10">
      <c r="H3" s="37" t="s">
        <v>365</v>
      </c>
      <c r="I3" s="38" t="s">
        <v>368</v>
      </c>
    </row>
    <row r="4" spans="1:10">
      <c r="A4" s="117" t="s">
        <v>370</v>
      </c>
      <c r="B4" s="117"/>
      <c r="H4" s="37" t="s">
        <v>366</v>
      </c>
      <c r="I4" s="38" t="s">
        <v>367</v>
      </c>
    </row>
    <row r="5" spans="1:10" ht="19.5" customHeight="1">
      <c r="A5" s="1"/>
      <c r="B5" s="116" t="s">
        <v>369</v>
      </c>
      <c r="C5" s="116"/>
      <c r="D5" s="116"/>
      <c r="E5" s="116"/>
      <c r="F5" s="116"/>
      <c r="G5" s="116"/>
      <c r="H5" s="116"/>
      <c r="I5" s="116"/>
      <c r="J5" s="116"/>
    </row>
    <row r="6" spans="1:10" ht="18" customHeight="1">
      <c r="A6" s="1"/>
      <c r="B6" s="49"/>
      <c r="C6" s="8"/>
      <c r="D6" s="2"/>
      <c r="E6" s="2"/>
      <c r="F6" s="2"/>
      <c r="G6" s="32"/>
      <c r="H6" s="115"/>
      <c r="I6" s="115"/>
      <c r="J6" s="115"/>
    </row>
    <row r="7" spans="1:10" ht="48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>
      <c r="A228" s="17"/>
      <c r="B228" s="18" t="s">
        <v>68</v>
      </c>
      <c r="C228" s="17"/>
      <c r="D228" s="22" t="s">
        <v>384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>
      <c r="A229" s="17"/>
      <c r="B229" s="18" t="s">
        <v>68</v>
      </c>
      <c r="C229" s="17"/>
      <c r="D229" s="22" t="s">
        <v>392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>
      <c r="A230" s="17"/>
      <c r="B230" s="18" t="s">
        <v>68</v>
      </c>
      <c r="C230" s="17"/>
      <c r="D230" s="22" t="s">
        <v>392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>
      <c r="A231" s="17"/>
      <c r="B231" s="18" t="s">
        <v>68</v>
      </c>
      <c r="C231" s="17"/>
      <c r="D231" s="22" t="s">
        <v>383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7700881E-4FD5-4ADC-A619-B47E80688E0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5E881673-FBD9-43E7-B9A8-33F66B317BE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E1D64320-2968-4E0A-AD5F-9B36B2C1603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75FB01E9-9B80-48B4-8DF5-6888A8C6DFF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Normal="100" zoomScaleSheetLayoutView="100" workbookViewId="0">
      <selection activeCell="P6" sqref="P6"/>
    </sheetView>
  </sheetViews>
  <sheetFormatPr defaultColWidth="9.140625" defaultRowHeight="12.75"/>
  <cols>
    <col min="1" max="1" width="3.7109375" style="80" customWidth="1"/>
    <col min="2" max="2" width="28.7109375" style="81" customWidth="1"/>
    <col min="3" max="3" width="10.85546875" style="82" bestFit="1" customWidth="1"/>
    <col min="4" max="4" width="13.42578125" style="82" bestFit="1" customWidth="1"/>
    <col min="5" max="5" width="10.7109375" style="83" bestFit="1" customWidth="1"/>
    <col min="6" max="6" width="4.5703125" style="83" customWidth="1"/>
    <col min="7" max="7" width="12.7109375" style="83" customWidth="1"/>
    <col min="8" max="8" width="12.140625" style="83" customWidth="1"/>
    <col min="9" max="9" width="13.85546875" style="87" customWidth="1"/>
    <col min="10" max="10" width="14" style="87" customWidth="1"/>
    <col min="11" max="11" width="12" style="3" customWidth="1"/>
    <col min="12" max="251" width="8.85546875" style="3"/>
    <col min="252" max="252" width="3.7109375" style="3" customWidth="1"/>
    <col min="253" max="253" width="19.5703125" style="3" customWidth="1"/>
    <col min="254" max="254" width="10.85546875" style="3" bestFit="1" customWidth="1"/>
    <col min="255" max="255" width="13.42578125" style="3" bestFit="1" customWidth="1"/>
    <col min="256" max="256" width="10.7109375" style="3" bestFit="1" customWidth="1"/>
    <col min="257" max="257" width="4.5703125" style="3" customWidth="1"/>
    <col min="258" max="258" width="9.5703125" style="3" customWidth="1"/>
    <col min="259" max="259" width="12.140625" style="3" customWidth="1"/>
    <col min="260" max="260" width="10.7109375" style="3" customWidth="1"/>
    <col min="261" max="261" width="14" style="3" bestFit="1" customWidth="1"/>
    <col min="262" max="262" width="11.28515625" style="3" bestFit="1" customWidth="1"/>
    <col min="263" max="507" width="8.85546875" style="3"/>
    <col min="508" max="508" width="3.7109375" style="3" customWidth="1"/>
    <col min="509" max="509" width="19.5703125" style="3" customWidth="1"/>
    <col min="510" max="510" width="10.85546875" style="3" bestFit="1" customWidth="1"/>
    <col min="511" max="511" width="13.42578125" style="3" bestFit="1" customWidth="1"/>
    <col min="512" max="512" width="10.7109375" style="3" bestFit="1" customWidth="1"/>
    <col min="513" max="513" width="4.5703125" style="3" customWidth="1"/>
    <col min="514" max="514" width="9.5703125" style="3" customWidth="1"/>
    <col min="515" max="515" width="12.140625" style="3" customWidth="1"/>
    <col min="516" max="516" width="10.7109375" style="3" customWidth="1"/>
    <col min="517" max="517" width="14" style="3" bestFit="1" customWidth="1"/>
    <col min="518" max="518" width="11.28515625" style="3" bestFit="1" customWidth="1"/>
    <col min="519" max="763" width="8.85546875" style="3"/>
    <col min="764" max="764" width="3.7109375" style="3" customWidth="1"/>
    <col min="765" max="765" width="19.5703125" style="3" customWidth="1"/>
    <col min="766" max="766" width="10.85546875" style="3" bestFit="1" customWidth="1"/>
    <col min="767" max="767" width="13.42578125" style="3" bestFit="1" customWidth="1"/>
    <col min="768" max="768" width="10.7109375" style="3" bestFit="1" customWidth="1"/>
    <col min="769" max="769" width="4.5703125" style="3" customWidth="1"/>
    <col min="770" max="770" width="9.5703125" style="3" customWidth="1"/>
    <col min="771" max="771" width="12.140625" style="3" customWidth="1"/>
    <col min="772" max="772" width="10.7109375" style="3" customWidth="1"/>
    <col min="773" max="773" width="14" style="3" bestFit="1" customWidth="1"/>
    <col min="774" max="774" width="11.28515625" style="3" bestFit="1" customWidth="1"/>
    <col min="775" max="1019" width="9.140625" style="3"/>
    <col min="1020" max="1020" width="3.7109375" style="3" customWidth="1"/>
    <col min="1021" max="1021" width="19.5703125" style="3" customWidth="1"/>
    <col min="1022" max="1022" width="10.85546875" style="3" bestFit="1" customWidth="1"/>
    <col min="1023" max="1023" width="13.42578125" style="3" bestFit="1" customWidth="1"/>
    <col min="1024" max="1024" width="10.7109375" style="3" bestFit="1" customWidth="1"/>
    <col min="1025" max="1025" width="4.5703125" style="3" customWidth="1"/>
    <col min="1026" max="1026" width="9.5703125" style="3" customWidth="1"/>
    <col min="1027" max="1027" width="12.140625" style="3" customWidth="1"/>
    <col min="1028" max="1028" width="10.7109375" style="3" customWidth="1"/>
    <col min="1029" max="1029" width="14" style="3" bestFit="1" customWidth="1"/>
    <col min="1030" max="1030" width="11.28515625" style="3" bestFit="1" customWidth="1"/>
    <col min="1031" max="1275" width="8.85546875" style="3"/>
    <col min="1276" max="1276" width="3.7109375" style="3" customWidth="1"/>
    <col min="1277" max="1277" width="19.5703125" style="3" customWidth="1"/>
    <col min="1278" max="1278" width="10.85546875" style="3" bestFit="1" customWidth="1"/>
    <col min="1279" max="1279" width="13.42578125" style="3" bestFit="1" customWidth="1"/>
    <col min="1280" max="1280" width="10.7109375" style="3" bestFit="1" customWidth="1"/>
    <col min="1281" max="1281" width="4.5703125" style="3" customWidth="1"/>
    <col min="1282" max="1282" width="9.5703125" style="3" customWidth="1"/>
    <col min="1283" max="1283" width="12.140625" style="3" customWidth="1"/>
    <col min="1284" max="1284" width="10.7109375" style="3" customWidth="1"/>
    <col min="1285" max="1285" width="14" style="3" bestFit="1" customWidth="1"/>
    <col min="1286" max="1286" width="11.28515625" style="3" bestFit="1" customWidth="1"/>
    <col min="1287" max="1531" width="8.85546875" style="3"/>
    <col min="1532" max="1532" width="3.7109375" style="3" customWidth="1"/>
    <col min="1533" max="1533" width="19.5703125" style="3" customWidth="1"/>
    <col min="1534" max="1534" width="10.85546875" style="3" bestFit="1" customWidth="1"/>
    <col min="1535" max="1535" width="13.42578125" style="3" bestFit="1" customWidth="1"/>
    <col min="1536" max="1536" width="10.7109375" style="3" bestFit="1" customWidth="1"/>
    <col min="1537" max="1537" width="4.5703125" style="3" customWidth="1"/>
    <col min="1538" max="1538" width="9.5703125" style="3" customWidth="1"/>
    <col min="1539" max="1539" width="12.140625" style="3" customWidth="1"/>
    <col min="1540" max="1540" width="10.7109375" style="3" customWidth="1"/>
    <col min="1541" max="1541" width="14" style="3" bestFit="1" customWidth="1"/>
    <col min="1542" max="1542" width="11.28515625" style="3" bestFit="1" customWidth="1"/>
    <col min="1543" max="1787" width="8.85546875" style="3"/>
    <col min="1788" max="1788" width="3.7109375" style="3" customWidth="1"/>
    <col min="1789" max="1789" width="19.5703125" style="3" customWidth="1"/>
    <col min="1790" max="1790" width="10.85546875" style="3" bestFit="1" customWidth="1"/>
    <col min="1791" max="1791" width="13.42578125" style="3" bestFit="1" customWidth="1"/>
    <col min="1792" max="1792" width="10.7109375" style="3" bestFit="1" customWidth="1"/>
    <col min="1793" max="1793" width="4.5703125" style="3" customWidth="1"/>
    <col min="1794" max="1794" width="9.5703125" style="3" customWidth="1"/>
    <col min="1795" max="1795" width="12.140625" style="3" customWidth="1"/>
    <col min="1796" max="1796" width="10.7109375" style="3" customWidth="1"/>
    <col min="1797" max="1797" width="14" style="3" bestFit="1" customWidth="1"/>
    <col min="1798" max="1798" width="11.28515625" style="3" bestFit="1" customWidth="1"/>
    <col min="1799" max="2043" width="9.140625" style="3"/>
    <col min="2044" max="2044" width="3.7109375" style="3" customWidth="1"/>
    <col min="2045" max="2045" width="19.5703125" style="3" customWidth="1"/>
    <col min="2046" max="2046" width="10.85546875" style="3" bestFit="1" customWidth="1"/>
    <col min="2047" max="2047" width="13.42578125" style="3" bestFit="1" customWidth="1"/>
    <col min="2048" max="2048" width="10.7109375" style="3" bestFit="1" customWidth="1"/>
    <col min="2049" max="2049" width="4.5703125" style="3" customWidth="1"/>
    <col min="2050" max="2050" width="9.5703125" style="3" customWidth="1"/>
    <col min="2051" max="2051" width="12.140625" style="3" customWidth="1"/>
    <col min="2052" max="2052" width="10.7109375" style="3" customWidth="1"/>
    <col min="2053" max="2053" width="14" style="3" bestFit="1" customWidth="1"/>
    <col min="2054" max="2054" width="11.28515625" style="3" bestFit="1" customWidth="1"/>
    <col min="2055" max="2299" width="8.85546875" style="3"/>
    <col min="2300" max="2300" width="3.7109375" style="3" customWidth="1"/>
    <col min="2301" max="2301" width="19.5703125" style="3" customWidth="1"/>
    <col min="2302" max="2302" width="10.85546875" style="3" bestFit="1" customWidth="1"/>
    <col min="2303" max="2303" width="13.42578125" style="3" bestFit="1" customWidth="1"/>
    <col min="2304" max="2304" width="10.7109375" style="3" bestFit="1" customWidth="1"/>
    <col min="2305" max="2305" width="4.5703125" style="3" customWidth="1"/>
    <col min="2306" max="2306" width="9.5703125" style="3" customWidth="1"/>
    <col min="2307" max="2307" width="12.140625" style="3" customWidth="1"/>
    <col min="2308" max="2308" width="10.7109375" style="3" customWidth="1"/>
    <col min="2309" max="2309" width="14" style="3" bestFit="1" customWidth="1"/>
    <col min="2310" max="2310" width="11.28515625" style="3" bestFit="1" customWidth="1"/>
    <col min="2311" max="2555" width="8.85546875" style="3"/>
    <col min="2556" max="2556" width="3.7109375" style="3" customWidth="1"/>
    <col min="2557" max="2557" width="19.5703125" style="3" customWidth="1"/>
    <col min="2558" max="2558" width="10.85546875" style="3" bestFit="1" customWidth="1"/>
    <col min="2559" max="2559" width="13.42578125" style="3" bestFit="1" customWidth="1"/>
    <col min="2560" max="2560" width="10.7109375" style="3" bestFit="1" customWidth="1"/>
    <col min="2561" max="2561" width="4.5703125" style="3" customWidth="1"/>
    <col min="2562" max="2562" width="9.5703125" style="3" customWidth="1"/>
    <col min="2563" max="2563" width="12.140625" style="3" customWidth="1"/>
    <col min="2564" max="2564" width="10.7109375" style="3" customWidth="1"/>
    <col min="2565" max="2565" width="14" style="3" bestFit="1" customWidth="1"/>
    <col min="2566" max="2566" width="11.28515625" style="3" bestFit="1" customWidth="1"/>
    <col min="2567" max="2811" width="8.85546875" style="3"/>
    <col min="2812" max="2812" width="3.7109375" style="3" customWidth="1"/>
    <col min="2813" max="2813" width="19.5703125" style="3" customWidth="1"/>
    <col min="2814" max="2814" width="10.85546875" style="3" bestFit="1" customWidth="1"/>
    <col min="2815" max="2815" width="13.42578125" style="3" bestFit="1" customWidth="1"/>
    <col min="2816" max="2816" width="10.7109375" style="3" bestFit="1" customWidth="1"/>
    <col min="2817" max="2817" width="4.5703125" style="3" customWidth="1"/>
    <col min="2818" max="2818" width="9.5703125" style="3" customWidth="1"/>
    <col min="2819" max="2819" width="12.140625" style="3" customWidth="1"/>
    <col min="2820" max="2820" width="10.7109375" style="3" customWidth="1"/>
    <col min="2821" max="2821" width="14" style="3" bestFit="1" customWidth="1"/>
    <col min="2822" max="2822" width="11.28515625" style="3" bestFit="1" customWidth="1"/>
    <col min="2823" max="3067" width="9.140625" style="3"/>
    <col min="3068" max="3068" width="3.7109375" style="3" customWidth="1"/>
    <col min="3069" max="3069" width="19.5703125" style="3" customWidth="1"/>
    <col min="3070" max="3070" width="10.85546875" style="3" bestFit="1" customWidth="1"/>
    <col min="3071" max="3071" width="13.42578125" style="3" bestFit="1" customWidth="1"/>
    <col min="3072" max="3072" width="10.7109375" style="3" bestFit="1" customWidth="1"/>
    <col min="3073" max="3073" width="4.5703125" style="3" customWidth="1"/>
    <col min="3074" max="3074" width="9.5703125" style="3" customWidth="1"/>
    <col min="3075" max="3075" width="12.140625" style="3" customWidth="1"/>
    <col min="3076" max="3076" width="10.7109375" style="3" customWidth="1"/>
    <col min="3077" max="3077" width="14" style="3" bestFit="1" customWidth="1"/>
    <col min="3078" max="3078" width="11.28515625" style="3" bestFit="1" customWidth="1"/>
    <col min="3079" max="3323" width="8.85546875" style="3"/>
    <col min="3324" max="3324" width="3.7109375" style="3" customWidth="1"/>
    <col min="3325" max="3325" width="19.5703125" style="3" customWidth="1"/>
    <col min="3326" max="3326" width="10.85546875" style="3" bestFit="1" customWidth="1"/>
    <col min="3327" max="3327" width="13.42578125" style="3" bestFit="1" customWidth="1"/>
    <col min="3328" max="3328" width="10.7109375" style="3" bestFit="1" customWidth="1"/>
    <col min="3329" max="3329" width="4.5703125" style="3" customWidth="1"/>
    <col min="3330" max="3330" width="9.5703125" style="3" customWidth="1"/>
    <col min="3331" max="3331" width="12.140625" style="3" customWidth="1"/>
    <col min="3332" max="3332" width="10.7109375" style="3" customWidth="1"/>
    <col min="3333" max="3333" width="14" style="3" bestFit="1" customWidth="1"/>
    <col min="3334" max="3334" width="11.28515625" style="3" bestFit="1" customWidth="1"/>
    <col min="3335" max="3579" width="8.85546875" style="3"/>
    <col min="3580" max="3580" width="3.7109375" style="3" customWidth="1"/>
    <col min="3581" max="3581" width="19.5703125" style="3" customWidth="1"/>
    <col min="3582" max="3582" width="10.85546875" style="3" bestFit="1" customWidth="1"/>
    <col min="3583" max="3583" width="13.42578125" style="3" bestFit="1" customWidth="1"/>
    <col min="3584" max="3584" width="10.7109375" style="3" bestFit="1" customWidth="1"/>
    <col min="3585" max="3585" width="4.5703125" style="3" customWidth="1"/>
    <col min="3586" max="3586" width="9.5703125" style="3" customWidth="1"/>
    <col min="3587" max="3587" width="12.140625" style="3" customWidth="1"/>
    <col min="3588" max="3588" width="10.7109375" style="3" customWidth="1"/>
    <col min="3589" max="3589" width="14" style="3" bestFit="1" customWidth="1"/>
    <col min="3590" max="3590" width="11.28515625" style="3" bestFit="1" customWidth="1"/>
    <col min="3591" max="3835" width="8.85546875" style="3"/>
    <col min="3836" max="3836" width="3.7109375" style="3" customWidth="1"/>
    <col min="3837" max="3837" width="19.5703125" style="3" customWidth="1"/>
    <col min="3838" max="3838" width="10.85546875" style="3" bestFit="1" customWidth="1"/>
    <col min="3839" max="3839" width="13.42578125" style="3" bestFit="1" customWidth="1"/>
    <col min="3840" max="3840" width="10.7109375" style="3" bestFit="1" customWidth="1"/>
    <col min="3841" max="3841" width="4.5703125" style="3" customWidth="1"/>
    <col min="3842" max="3842" width="9.5703125" style="3" customWidth="1"/>
    <col min="3843" max="3843" width="12.140625" style="3" customWidth="1"/>
    <col min="3844" max="3844" width="10.7109375" style="3" customWidth="1"/>
    <col min="3845" max="3845" width="14" style="3" bestFit="1" customWidth="1"/>
    <col min="3846" max="3846" width="11.28515625" style="3" bestFit="1" customWidth="1"/>
    <col min="3847" max="4091" width="9.140625" style="3"/>
    <col min="4092" max="4092" width="3.7109375" style="3" customWidth="1"/>
    <col min="4093" max="4093" width="19.5703125" style="3" customWidth="1"/>
    <col min="4094" max="4094" width="10.85546875" style="3" bestFit="1" customWidth="1"/>
    <col min="4095" max="4095" width="13.42578125" style="3" bestFit="1" customWidth="1"/>
    <col min="4096" max="4096" width="10.7109375" style="3" bestFit="1" customWidth="1"/>
    <col min="4097" max="4097" width="4.5703125" style="3" customWidth="1"/>
    <col min="4098" max="4098" width="9.5703125" style="3" customWidth="1"/>
    <col min="4099" max="4099" width="12.140625" style="3" customWidth="1"/>
    <col min="4100" max="4100" width="10.7109375" style="3" customWidth="1"/>
    <col min="4101" max="4101" width="14" style="3" bestFit="1" customWidth="1"/>
    <col min="4102" max="4102" width="11.28515625" style="3" bestFit="1" customWidth="1"/>
    <col min="4103" max="4347" width="8.85546875" style="3"/>
    <col min="4348" max="4348" width="3.7109375" style="3" customWidth="1"/>
    <col min="4349" max="4349" width="19.5703125" style="3" customWidth="1"/>
    <col min="4350" max="4350" width="10.85546875" style="3" bestFit="1" customWidth="1"/>
    <col min="4351" max="4351" width="13.42578125" style="3" bestFit="1" customWidth="1"/>
    <col min="4352" max="4352" width="10.7109375" style="3" bestFit="1" customWidth="1"/>
    <col min="4353" max="4353" width="4.5703125" style="3" customWidth="1"/>
    <col min="4354" max="4354" width="9.5703125" style="3" customWidth="1"/>
    <col min="4355" max="4355" width="12.140625" style="3" customWidth="1"/>
    <col min="4356" max="4356" width="10.7109375" style="3" customWidth="1"/>
    <col min="4357" max="4357" width="14" style="3" bestFit="1" customWidth="1"/>
    <col min="4358" max="4358" width="11.28515625" style="3" bestFit="1" customWidth="1"/>
    <col min="4359" max="4603" width="8.85546875" style="3"/>
    <col min="4604" max="4604" width="3.7109375" style="3" customWidth="1"/>
    <col min="4605" max="4605" width="19.5703125" style="3" customWidth="1"/>
    <col min="4606" max="4606" width="10.85546875" style="3" bestFit="1" customWidth="1"/>
    <col min="4607" max="4607" width="13.42578125" style="3" bestFit="1" customWidth="1"/>
    <col min="4608" max="4608" width="10.7109375" style="3" bestFit="1" customWidth="1"/>
    <col min="4609" max="4609" width="4.5703125" style="3" customWidth="1"/>
    <col min="4610" max="4610" width="9.5703125" style="3" customWidth="1"/>
    <col min="4611" max="4611" width="12.140625" style="3" customWidth="1"/>
    <col min="4612" max="4612" width="10.7109375" style="3" customWidth="1"/>
    <col min="4613" max="4613" width="14" style="3" bestFit="1" customWidth="1"/>
    <col min="4614" max="4614" width="11.28515625" style="3" bestFit="1" customWidth="1"/>
    <col min="4615" max="4859" width="8.85546875" style="3"/>
    <col min="4860" max="4860" width="3.7109375" style="3" customWidth="1"/>
    <col min="4861" max="4861" width="19.5703125" style="3" customWidth="1"/>
    <col min="4862" max="4862" width="10.85546875" style="3" bestFit="1" customWidth="1"/>
    <col min="4863" max="4863" width="13.42578125" style="3" bestFit="1" customWidth="1"/>
    <col min="4864" max="4864" width="10.7109375" style="3" bestFit="1" customWidth="1"/>
    <col min="4865" max="4865" width="4.5703125" style="3" customWidth="1"/>
    <col min="4866" max="4866" width="9.5703125" style="3" customWidth="1"/>
    <col min="4867" max="4867" width="12.140625" style="3" customWidth="1"/>
    <col min="4868" max="4868" width="10.7109375" style="3" customWidth="1"/>
    <col min="4869" max="4869" width="14" style="3" bestFit="1" customWidth="1"/>
    <col min="4870" max="4870" width="11.28515625" style="3" bestFit="1" customWidth="1"/>
    <col min="4871" max="5115" width="9.140625" style="3"/>
    <col min="5116" max="5116" width="3.7109375" style="3" customWidth="1"/>
    <col min="5117" max="5117" width="19.5703125" style="3" customWidth="1"/>
    <col min="5118" max="5118" width="10.85546875" style="3" bestFit="1" customWidth="1"/>
    <col min="5119" max="5119" width="13.42578125" style="3" bestFit="1" customWidth="1"/>
    <col min="5120" max="5120" width="10.7109375" style="3" bestFit="1" customWidth="1"/>
    <col min="5121" max="5121" width="4.5703125" style="3" customWidth="1"/>
    <col min="5122" max="5122" width="9.5703125" style="3" customWidth="1"/>
    <col min="5123" max="5123" width="12.140625" style="3" customWidth="1"/>
    <col min="5124" max="5124" width="10.7109375" style="3" customWidth="1"/>
    <col min="5125" max="5125" width="14" style="3" bestFit="1" customWidth="1"/>
    <col min="5126" max="5126" width="11.28515625" style="3" bestFit="1" customWidth="1"/>
    <col min="5127" max="5371" width="8.85546875" style="3"/>
    <col min="5372" max="5372" width="3.7109375" style="3" customWidth="1"/>
    <col min="5373" max="5373" width="19.5703125" style="3" customWidth="1"/>
    <col min="5374" max="5374" width="10.85546875" style="3" bestFit="1" customWidth="1"/>
    <col min="5375" max="5375" width="13.42578125" style="3" bestFit="1" customWidth="1"/>
    <col min="5376" max="5376" width="10.7109375" style="3" bestFit="1" customWidth="1"/>
    <col min="5377" max="5377" width="4.5703125" style="3" customWidth="1"/>
    <col min="5378" max="5378" width="9.5703125" style="3" customWidth="1"/>
    <col min="5379" max="5379" width="12.140625" style="3" customWidth="1"/>
    <col min="5380" max="5380" width="10.7109375" style="3" customWidth="1"/>
    <col min="5381" max="5381" width="14" style="3" bestFit="1" customWidth="1"/>
    <col min="5382" max="5382" width="11.28515625" style="3" bestFit="1" customWidth="1"/>
    <col min="5383" max="5627" width="8.85546875" style="3"/>
    <col min="5628" max="5628" width="3.7109375" style="3" customWidth="1"/>
    <col min="5629" max="5629" width="19.5703125" style="3" customWidth="1"/>
    <col min="5630" max="5630" width="10.85546875" style="3" bestFit="1" customWidth="1"/>
    <col min="5631" max="5631" width="13.42578125" style="3" bestFit="1" customWidth="1"/>
    <col min="5632" max="5632" width="10.7109375" style="3" bestFit="1" customWidth="1"/>
    <col min="5633" max="5633" width="4.5703125" style="3" customWidth="1"/>
    <col min="5634" max="5634" width="9.5703125" style="3" customWidth="1"/>
    <col min="5635" max="5635" width="12.140625" style="3" customWidth="1"/>
    <col min="5636" max="5636" width="10.7109375" style="3" customWidth="1"/>
    <col min="5637" max="5637" width="14" style="3" bestFit="1" customWidth="1"/>
    <col min="5638" max="5638" width="11.28515625" style="3" bestFit="1" customWidth="1"/>
    <col min="5639" max="5883" width="8.85546875" style="3"/>
    <col min="5884" max="5884" width="3.7109375" style="3" customWidth="1"/>
    <col min="5885" max="5885" width="19.5703125" style="3" customWidth="1"/>
    <col min="5886" max="5886" width="10.85546875" style="3" bestFit="1" customWidth="1"/>
    <col min="5887" max="5887" width="13.42578125" style="3" bestFit="1" customWidth="1"/>
    <col min="5888" max="5888" width="10.7109375" style="3" bestFit="1" customWidth="1"/>
    <col min="5889" max="5889" width="4.5703125" style="3" customWidth="1"/>
    <col min="5890" max="5890" width="9.5703125" style="3" customWidth="1"/>
    <col min="5891" max="5891" width="12.140625" style="3" customWidth="1"/>
    <col min="5892" max="5892" width="10.7109375" style="3" customWidth="1"/>
    <col min="5893" max="5893" width="14" style="3" bestFit="1" customWidth="1"/>
    <col min="5894" max="5894" width="11.28515625" style="3" bestFit="1" customWidth="1"/>
    <col min="5895" max="6139" width="9.140625" style="3"/>
    <col min="6140" max="6140" width="3.7109375" style="3" customWidth="1"/>
    <col min="6141" max="6141" width="19.5703125" style="3" customWidth="1"/>
    <col min="6142" max="6142" width="10.85546875" style="3" bestFit="1" customWidth="1"/>
    <col min="6143" max="6143" width="13.42578125" style="3" bestFit="1" customWidth="1"/>
    <col min="6144" max="6144" width="10.7109375" style="3" bestFit="1" customWidth="1"/>
    <col min="6145" max="6145" width="4.5703125" style="3" customWidth="1"/>
    <col min="6146" max="6146" width="9.5703125" style="3" customWidth="1"/>
    <col min="6147" max="6147" width="12.140625" style="3" customWidth="1"/>
    <col min="6148" max="6148" width="10.7109375" style="3" customWidth="1"/>
    <col min="6149" max="6149" width="14" style="3" bestFit="1" customWidth="1"/>
    <col min="6150" max="6150" width="11.28515625" style="3" bestFit="1" customWidth="1"/>
    <col min="6151" max="6395" width="8.85546875" style="3"/>
    <col min="6396" max="6396" width="3.7109375" style="3" customWidth="1"/>
    <col min="6397" max="6397" width="19.5703125" style="3" customWidth="1"/>
    <col min="6398" max="6398" width="10.85546875" style="3" bestFit="1" customWidth="1"/>
    <col min="6399" max="6399" width="13.42578125" style="3" bestFit="1" customWidth="1"/>
    <col min="6400" max="6400" width="10.7109375" style="3" bestFit="1" customWidth="1"/>
    <col min="6401" max="6401" width="4.5703125" style="3" customWidth="1"/>
    <col min="6402" max="6402" width="9.5703125" style="3" customWidth="1"/>
    <col min="6403" max="6403" width="12.140625" style="3" customWidth="1"/>
    <col min="6404" max="6404" width="10.7109375" style="3" customWidth="1"/>
    <col min="6405" max="6405" width="14" style="3" bestFit="1" customWidth="1"/>
    <col min="6406" max="6406" width="11.28515625" style="3" bestFit="1" customWidth="1"/>
    <col min="6407" max="6651" width="8.85546875" style="3"/>
    <col min="6652" max="6652" width="3.7109375" style="3" customWidth="1"/>
    <col min="6653" max="6653" width="19.5703125" style="3" customWidth="1"/>
    <col min="6654" max="6654" width="10.85546875" style="3" bestFit="1" customWidth="1"/>
    <col min="6655" max="6655" width="13.42578125" style="3" bestFit="1" customWidth="1"/>
    <col min="6656" max="6656" width="10.7109375" style="3" bestFit="1" customWidth="1"/>
    <col min="6657" max="6657" width="4.5703125" style="3" customWidth="1"/>
    <col min="6658" max="6658" width="9.5703125" style="3" customWidth="1"/>
    <col min="6659" max="6659" width="12.140625" style="3" customWidth="1"/>
    <col min="6660" max="6660" width="10.7109375" style="3" customWidth="1"/>
    <col min="6661" max="6661" width="14" style="3" bestFit="1" customWidth="1"/>
    <col min="6662" max="6662" width="11.28515625" style="3" bestFit="1" customWidth="1"/>
    <col min="6663" max="6907" width="8.85546875" style="3"/>
    <col min="6908" max="6908" width="3.7109375" style="3" customWidth="1"/>
    <col min="6909" max="6909" width="19.5703125" style="3" customWidth="1"/>
    <col min="6910" max="6910" width="10.85546875" style="3" bestFit="1" customWidth="1"/>
    <col min="6911" max="6911" width="13.42578125" style="3" bestFit="1" customWidth="1"/>
    <col min="6912" max="6912" width="10.7109375" style="3" bestFit="1" customWidth="1"/>
    <col min="6913" max="6913" width="4.5703125" style="3" customWidth="1"/>
    <col min="6914" max="6914" width="9.5703125" style="3" customWidth="1"/>
    <col min="6915" max="6915" width="12.140625" style="3" customWidth="1"/>
    <col min="6916" max="6916" width="10.7109375" style="3" customWidth="1"/>
    <col min="6917" max="6917" width="14" style="3" bestFit="1" customWidth="1"/>
    <col min="6918" max="6918" width="11.28515625" style="3" bestFit="1" customWidth="1"/>
    <col min="6919" max="7163" width="9.140625" style="3"/>
    <col min="7164" max="7164" width="3.7109375" style="3" customWidth="1"/>
    <col min="7165" max="7165" width="19.5703125" style="3" customWidth="1"/>
    <col min="7166" max="7166" width="10.85546875" style="3" bestFit="1" customWidth="1"/>
    <col min="7167" max="7167" width="13.42578125" style="3" bestFit="1" customWidth="1"/>
    <col min="7168" max="7168" width="10.7109375" style="3" bestFit="1" customWidth="1"/>
    <col min="7169" max="7169" width="4.5703125" style="3" customWidth="1"/>
    <col min="7170" max="7170" width="9.5703125" style="3" customWidth="1"/>
    <col min="7171" max="7171" width="12.140625" style="3" customWidth="1"/>
    <col min="7172" max="7172" width="10.7109375" style="3" customWidth="1"/>
    <col min="7173" max="7173" width="14" style="3" bestFit="1" customWidth="1"/>
    <col min="7174" max="7174" width="11.28515625" style="3" bestFit="1" customWidth="1"/>
    <col min="7175" max="7419" width="8.85546875" style="3"/>
    <col min="7420" max="7420" width="3.7109375" style="3" customWidth="1"/>
    <col min="7421" max="7421" width="19.5703125" style="3" customWidth="1"/>
    <col min="7422" max="7422" width="10.85546875" style="3" bestFit="1" customWidth="1"/>
    <col min="7423" max="7423" width="13.42578125" style="3" bestFit="1" customWidth="1"/>
    <col min="7424" max="7424" width="10.7109375" style="3" bestFit="1" customWidth="1"/>
    <col min="7425" max="7425" width="4.5703125" style="3" customWidth="1"/>
    <col min="7426" max="7426" width="9.5703125" style="3" customWidth="1"/>
    <col min="7427" max="7427" width="12.140625" style="3" customWidth="1"/>
    <col min="7428" max="7428" width="10.7109375" style="3" customWidth="1"/>
    <col min="7429" max="7429" width="14" style="3" bestFit="1" customWidth="1"/>
    <col min="7430" max="7430" width="11.28515625" style="3" bestFit="1" customWidth="1"/>
    <col min="7431" max="7675" width="8.85546875" style="3"/>
    <col min="7676" max="7676" width="3.7109375" style="3" customWidth="1"/>
    <col min="7677" max="7677" width="19.5703125" style="3" customWidth="1"/>
    <col min="7678" max="7678" width="10.85546875" style="3" bestFit="1" customWidth="1"/>
    <col min="7679" max="7679" width="13.42578125" style="3" bestFit="1" customWidth="1"/>
    <col min="7680" max="7680" width="10.7109375" style="3" bestFit="1" customWidth="1"/>
    <col min="7681" max="7681" width="4.5703125" style="3" customWidth="1"/>
    <col min="7682" max="7682" width="9.5703125" style="3" customWidth="1"/>
    <col min="7683" max="7683" width="12.140625" style="3" customWidth="1"/>
    <col min="7684" max="7684" width="10.7109375" style="3" customWidth="1"/>
    <col min="7685" max="7685" width="14" style="3" bestFit="1" customWidth="1"/>
    <col min="7686" max="7686" width="11.28515625" style="3" bestFit="1" customWidth="1"/>
    <col min="7687" max="7931" width="8.85546875" style="3"/>
    <col min="7932" max="7932" width="3.7109375" style="3" customWidth="1"/>
    <col min="7933" max="7933" width="19.5703125" style="3" customWidth="1"/>
    <col min="7934" max="7934" width="10.85546875" style="3" bestFit="1" customWidth="1"/>
    <col min="7935" max="7935" width="13.42578125" style="3" bestFit="1" customWidth="1"/>
    <col min="7936" max="7936" width="10.7109375" style="3" bestFit="1" customWidth="1"/>
    <col min="7937" max="7937" width="4.5703125" style="3" customWidth="1"/>
    <col min="7938" max="7938" width="9.5703125" style="3" customWidth="1"/>
    <col min="7939" max="7939" width="12.140625" style="3" customWidth="1"/>
    <col min="7940" max="7940" width="10.7109375" style="3" customWidth="1"/>
    <col min="7941" max="7941" width="14" style="3" bestFit="1" customWidth="1"/>
    <col min="7942" max="7942" width="11.28515625" style="3" bestFit="1" customWidth="1"/>
    <col min="7943" max="8187" width="9.140625" style="3"/>
    <col min="8188" max="8188" width="3.7109375" style="3" customWidth="1"/>
    <col min="8189" max="8189" width="19.5703125" style="3" customWidth="1"/>
    <col min="8190" max="8190" width="10.85546875" style="3" bestFit="1" customWidth="1"/>
    <col min="8191" max="8191" width="13.42578125" style="3" bestFit="1" customWidth="1"/>
    <col min="8192" max="8192" width="10.7109375" style="3" bestFit="1" customWidth="1"/>
    <col min="8193" max="8193" width="4.5703125" style="3" customWidth="1"/>
    <col min="8194" max="8194" width="9.5703125" style="3" customWidth="1"/>
    <col min="8195" max="8195" width="12.140625" style="3" customWidth="1"/>
    <col min="8196" max="8196" width="10.7109375" style="3" customWidth="1"/>
    <col min="8197" max="8197" width="14" style="3" bestFit="1" customWidth="1"/>
    <col min="8198" max="8198" width="11.28515625" style="3" bestFit="1" customWidth="1"/>
    <col min="8199" max="8443" width="8.85546875" style="3"/>
    <col min="8444" max="8444" width="3.7109375" style="3" customWidth="1"/>
    <col min="8445" max="8445" width="19.5703125" style="3" customWidth="1"/>
    <col min="8446" max="8446" width="10.85546875" style="3" bestFit="1" customWidth="1"/>
    <col min="8447" max="8447" width="13.42578125" style="3" bestFit="1" customWidth="1"/>
    <col min="8448" max="8448" width="10.7109375" style="3" bestFit="1" customWidth="1"/>
    <col min="8449" max="8449" width="4.5703125" style="3" customWidth="1"/>
    <col min="8450" max="8450" width="9.5703125" style="3" customWidth="1"/>
    <col min="8451" max="8451" width="12.140625" style="3" customWidth="1"/>
    <col min="8452" max="8452" width="10.7109375" style="3" customWidth="1"/>
    <col min="8453" max="8453" width="14" style="3" bestFit="1" customWidth="1"/>
    <col min="8454" max="8454" width="11.28515625" style="3" bestFit="1" customWidth="1"/>
    <col min="8455" max="8699" width="8.85546875" style="3"/>
    <col min="8700" max="8700" width="3.7109375" style="3" customWidth="1"/>
    <col min="8701" max="8701" width="19.5703125" style="3" customWidth="1"/>
    <col min="8702" max="8702" width="10.85546875" style="3" bestFit="1" customWidth="1"/>
    <col min="8703" max="8703" width="13.42578125" style="3" bestFit="1" customWidth="1"/>
    <col min="8704" max="8704" width="10.7109375" style="3" bestFit="1" customWidth="1"/>
    <col min="8705" max="8705" width="4.5703125" style="3" customWidth="1"/>
    <col min="8706" max="8706" width="9.5703125" style="3" customWidth="1"/>
    <col min="8707" max="8707" width="12.140625" style="3" customWidth="1"/>
    <col min="8708" max="8708" width="10.7109375" style="3" customWidth="1"/>
    <col min="8709" max="8709" width="14" style="3" bestFit="1" customWidth="1"/>
    <col min="8710" max="8710" width="11.28515625" style="3" bestFit="1" customWidth="1"/>
    <col min="8711" max="8955" width="8.85546875" style="3"/>
    <col min="8956" max="8956" width="3.7109375" style="3" customWidth="1"/>
    <col min="8957" max="8957" width="19.5703125" style="3" customWidth="1"/>
    <col min="8958" max="8958" width="10.85546875" style="3" bestFit="1" customWidth="1"/>
    <col min="8959" max="8959" width="13.42578125" style="3" bestFit="1" customWidth="1"/>
    <col min="8960" max="8960" width="10.7109375" style="3" bestFit="1" customWidth="1"/>
    <col min="8961" max="8961" width="4.5703125" style="3" customWidth="1"/>
    <col min="8962" max="8962" width="9.5703125" style="3" customWidth="1"/>
    <col min="8963" max="8963" width="12.140625" style="3" customWidth="1"/>
    <col min="8964" max="8964" width="10.7109375" style="3" customWidth="1"/>
    <col min="8965" max="8965" width="14" style="3" bestFit="1" customWidth="1"/>
    <col min="8966" max="8966" width="11.28515625" style="3" bestFit="1" customWidth="1"/>
    <col min="8967" max="9211" width="9.140625" style="3"/>
    <col min="9212" max="9212" width="3.7109375" style="3" customWidth="1"/>
    <col min="9213" max="9213" width="19.5703125" style="3" customWidth="1"/>
    <col min="9214" max="9214" width="10.85546875" style="3" bestFit="1" customWidth="1"/>
    <col min="9215" max="9215" width="13.42578125" style="3" bestFit="1" customWidth="1"/>
    <col min="9216" max="9216" width="10.7109375" style="3" bestFit="1" customWidth="1"/>
    <col min="9217" max="9217" width="4.5703125" style="3" customWidth="1"/>
    <col min="9218" max="9218" width="9.5703125" style="3" customWidth="1"/>
    <col min="9219" max="9219" width="12.140625" style="3" customWidth="1"/>
    <col min="9220" max="9220" width="10.7109375" style="3" customWidth="1"/>
    <col min="9221" max="9221" width="14" style="3" bestFit="1" customWidth="1"/>
    <col min="9222" max="9222" width="11.28515625" style="3" bestFit="1" customWidth="1"/>
    <col min="9223" max="9467" width="8.85546875" style="3"/>
    <col min="9468" max="9468" width="3.7109375" style="3" customWidth="1"/>
    <col min="9469" max="9469" width="19.5703125" style="3" customWidth="1"/>
    <col min="9470" max="9470" width="10.85546875" style="3" bestFit="1" customWidth="1"/>
    <col min="9471" max="9471" width="13.42578125" style="3" bestFit="1" customWidth="1"/>
    <col min="9472" max="9472" width="10.7109375" style="3" bestFit="1" customWidth="1"/>
    <col min="9473" max="9473" width="4.5703125" style="3" customWidth="1"/>
    <col min="9474" max="9474" width="9.5703125" style="3" customWidth="1"/>
    <col min="9475" max="9475" width="12.140625" style="3" customWidth="1"/>
    <col min="9476" max="9476" width="10.7109375" style="3" customWidth="1"/>
    <col min="9477" max="9477" width="14" style="3" bestFit="1" customWidth="1"/>
    <col min="9478" max="9478" width="11.28515625" style="3" bestFit="1" customWidth="1"/>
    <col min="9479" max="9723" width="8.85546875" style="3"/>
    <col min="9724" max="9724" width="3.7109375" style="3" customWidth="1"/>
    <col min="9725" max="9725" width="19.5703125" style="3" customWidth="1"/>
    <col min="9726" max="9726" width="10.85546875" style="3" bestFit="1" customWidth="1"/>
    <col min="9727" max="9727" width="13.42578125" style="3" bestFit="1" customWidth="1"/>
    <col min="9728" max="9728" width="10.7109375" style="3" bestFit="1" customWidth="1"/>
    <col min="9729" max="9729" width="4.5703125" style="3" customWidth="1"/>
    <col min="9730" max="9730" width="9.5703125" style="3" customWidth="1"/>
    <col min="9731" max="9731" width="12.140625" style="3" customWidth="1"/>
    <col min="9732" max="9732" width="10.7109375" style="3" customWidth="1"/>
    <col min="9733" max="9733" width="14" style="3" bestFit="1" customWidth="1"/>
    <col min="9734" max="9734" width="11.28515625" style="3" bestFit="1" customWidth="1"/>
    <col min="9735" max="9979" width="8.85546875" style="3"/>
    <col min="9980" max="9980" width="3.7109375" style="3" customWidth="1"/>
    <col min="9981" max="9981" width="19.5703125" style="3" customWidth="1"/>
    <col min="9982" max="9982" width="10.85546875" style="3" bestFit="1" customWidth="1"/>
    <col min="9983" max="9983" width="13.42578125" style="3" bestFit="1" customWidth="1"/>
    <col min="9984" max="9984" width="10.7109375" style="3" bestFit="1" customWidth="1"/>
    <col min="9985" max="9985" width="4.5703125" style="3" customWidth="1"/>
    <col min="9986" max="9986" width="9.5703125" style="3" customWidth="1"/>
    <col min="9987" max="9987" width="12.140625" style="3" customWidth="1"/>
    <col min="9988" max="9988" width="10.7109375" style="3" customWidth="1"/>
    <col min="9989" max="9989" width="14" style="3" bestFit="1" customWidth="1"/>
    <col min="9990" max="9990" width="11.28515625" style="3" bestFit="1" customWidth="1"/>
    <col min="9991" max="10235" width="9.140625" style="3"/>
    <col min="10236" max="10236" width="3.7109375" style="3" customWidth="1"/>
    <col min="10237" max="10237" width="19.5703125" style="3" customWidth="1"/>
    <col min="10238" max="10238" width="10.85546875" style="3" bestFit="1" customWidth="1"/>
    <col min="10239" max="10239" width="13.42578125" style="3" bestFit="1" customWidth="1"/>
    <col min="10240" max="10240" width="10.7109375" style="3" bestFit="1" customWidth="1"/>
    <col min="10241" max="10241" width="4.5703125" style="3" customWidth="1"/>
    <col min="10242" max="10242" width="9.5703125" style="3" customWidth="1"/>
    <col min="10243" max="10243" width="12.140625" style="3" customWidth="1"/>
    <col min="10244" max="10244" width="10.7109375" style="3" customWidth="1"/>
    <col min="10245" max="10245" width="14" style="3" bestFit="1" customWidth="1"/>
    <col min="10246" max="10246" width="11.28515625" style="3" bestFit="1" customWidth="1"/>
    <col min="10247" max="10491" width="8.85546875" style="3"/>
    <col min="10492" max="10492" width="3.7109375" style="3" customWidth="1"/>
    <col min="10493" max="10493" width="19.5703125" style="3" customWidth="1"/>
    <col min="10494" max="10494" width="10.85546875" style="3" bestFit="1" customWidth="1"/>
    <col min="10495" max="10495" width="13.42578125" style="3" bestFit="1" customWidth="1"/>
    <col min="10496" max="10496" width="10.7109375" style="3" bestFit="1" customWidth="1"/>
    <col min="10497" max="10497" width="4.5703125" style="3" customWidth="1"/>
    <col min="10498" max="10498" width="9.5703125" style="3" customWidth="1"/>
    <col min="10499" max="10499" width="12.140625" style="3" customWidth="1"/>
    <col min="10500" max="10500" width="10.7109375" style="3" customWidth="1"/>
    <col min="10501" max="10501" width="14" style="3" bestFit="1" customWidth="1"/>
    <col min="10502" max="10502" width="11.28515625" style="3" bestFit="1" customWidth="1"/>
    <col min="10503" max="10747" width="8.85546875" style="3"/>
    <col min="10748" max="10748" width="3.7109375" style="3" customWidth="1"/>
    <col min="10749" max="10749" width="19.5703125" style="3" customWidth="1"/>
    <col min="10750" max="10750" width="10.85546875" style="3" bestFit="1" customWidth="1"/>
    <col min="10751" max="10751" width="13.42578125" style="3" bestFit="1" customWidth="1"/>
    <col min="10752" max="10752" width="10.7109375" style="3" bestFit="1" customWidth="1"/>
    <col min="10753" max="10753" width="4.5703125" style="3" customWidth="1"/>
    <col min="10754" max="10754" width="9.5703125" style="3" customWidth="1"/>
    <col min="10755" max="10755" width="12.140625" style="3" customWidth="1"/>
    <col min="10756" max="10756" width="10.7109375" style="3" customWidth="1"/>
    <col min="10757" max="10757" width="14" style="3" bestFit="1" customWidth="1"/>
    <col min="10758" max="10758" width="11.28515625" style="3" bestFit="1" customWidth="1"/>
    <col min="10759" max="11003" width="8.85546875" style="3"/>
    <col min="11004" max="11004" width="3.7109375" style="3" customWidth="1"/>
    <col min="11005" max="11005" width="19.5703125" style="3" customWidth="1"/>
    <col min="11006" max="11006" width="10.85546875" style="3" bestFit="1" customWidth="1"/>
    <col min="11007" max="11007" width="13.42578125" style="3" bestFit="1" customWidth="1"/>
    <col min="11008" max="11008" width="10.7109375" style="3" bestFit="1" customWidth="1"/>
    <col min="11009" max="11009" width="4.5703125" style="3" customWidth="1"/>
    <col min="11010" max="11010" width="9.5703125" style="3" customWidth="1"/>
    <col min="11011" max="11011" width="12.140625" style="3" customWidth="1"/>
    <col min="11012" max="11012" width="10.7109375" style="3" customWidth="1"/>
    <col min="11013" max="11013" width="14" style="3" bestFit="1" customWidth="1"/>
    <col min="11014" max="11014" width="11.28515625" style="3" bestFit="1" customWidth="1"/>
    <col min="11015" max="11259" width="9.140625" style="3"/>
    <col min="11260" max="11260" width="3.7109375" style="3" customWidth="1"/>
    <col min="11261" max="11261" width="19.5703125" style="3" customWidth="1"/>
    <col min="11262" max="11262" width="10.85546875" style="3" bestFit="1" customWidth="1"/>
    <col min="11263" max="11263" width="13.42578125" style="3" bestFit="1" customWidth="1"/>
    <col min="11264" max="11264" width="10.7109375" style="3" bestFit="1" customWidth="1"/>
    <col min="11265" max="11265" width="4.5703125" style="3" customWidth="1"/>
    <col min="11266" max="11266" width="9.5703125" style="3" customWidth="1"/>
    <col min="11267" max="11267" width="12.140625" style="3" customWidth="1"/>
    <col min="11268" max="11268" width="10.7109375" style="3" customWidth="1"/>
    <col min="11269" max="11269" width="14" style="3" bestFit="1" customWidth="1"/>
    <col min="11270" max="11270" width="11.28515625" style="3" bestFit="1" customWidth="1"/>
    <col min="11271" max="11515" width="8.85546875" style="3"/>
    <col min="11516" max="11516" width="3.7109375" style="3" customWidth="1"/>
    <col min="11517" max="11517" width="19.5703125" style="3" customWidth="1"/>
    <col min="11518" max="11518" width="10.85546875" style="3" bestFit="1" customWidth="1"/>
    <col min="11519" max="11519" width="13.42578125" style="3" bestFit="1" customWidth="1"/>
    <col min="11520" max="11520" width="10.7109375" style="3" bestFit="1" customWidth="1"/>
    <col min="11521" max="11521" width="4.5703125" style="3" customWidth="1"/>
    <col min="11522" max="11522" width="9.5703125" style="3" customWidth="1"/>
    <col min="11523" max="11523" width="12.140625" style="3" customWidth="1"/>
    <col min="11524" max="11524" width="10.7109375" style="3" customWidth="1"/>
    <col min="11525" max="11525" width="14" style="3" bestFit="1" customWidth="1"/>
    <col min="11526" max="11526" width="11.28515625" style="3" bestFit="1" customWidth="1"/>
    <col min="11527" max="11771" width="8.85546875" style="3"/>
    <col min="11772" max="11772" width="3.7109375" style="3" customWidth="1"/>
    <col min="11773" max="11773" width="19.5703125" style="3" customWidth="1"/>
    <col min="11774" max="11774" width="10.85546875" style="3" bestFit="1" customWidth="1"/>
    <col min="11775" max="11775" width="13.42578125" style="3" bestFit="1" customWidth="1"/>
    <col min="11776" max="11776" width="10.7109375" style="3" bestFit="1" customWidth="1"/>
    <col min="11777" max="11777" width="4.5703125" style="3" customWidth="1"/>
    <col min="11778" max="11778" width="9.5703125" style="3" customWidth="1"/>
    <col min="11779" max="11779" width="12.140625" style="3" customWidth="1"/>
    <col min="11780" max="11780" width="10.7109375" style="3" customWidth="1"/>
    <col min="11781" max="11781" width="14" style="3" bestFit="1" customWidth="1"/>
    <col min="11782" max="11782" width="11.28515625" style="3" bestFit="1" customWidth="1"/>
    <col min="11783" max="12027" width="8.85546875" style="3"/>
    <col min="12028" max="12028" width="3.7109375" style="3" customWidth="1"/>
    <col min="12029" max="12029" width="19.5703125" style="3" customWidth="1"/>
    <col min="12030" max="12030" width="10.85546875" style="3" bestFit="1" customWidth="1"/>
    <col min="12031" max="12031" width="13.42578125" style="3" bestFit="1" customWidth="1"/>
    <col min="12032" max="12032" width="10.7109375" style="3" bestFit="1" customWidth="1"/>
    <col min="12033" max="12033" width="4.5703125" style="3" customWidth="1"/>
    <col min="12034" max="12034" width="9.5703125" style="3" customWidth="1"/>
    <col min="12035" max="12035" width="12.140625" style="3" customWidth="1"/>
    <col min="12036" max="12036" width="10.7109375" style="3" customWidth="1"/>
    <col min="12037" max="12037" width="14" style="3" bestFit="1" customWidth="1"/>
    <col min="12038" max="12038" width="11.28515625" style="3" bestFit="1" customWidth="1"/>
    <col min="12039" max="12283" width="9.140625" style="3"/>
    <col min="12284" max="12284" width="3.7109375" style="3" customWidth="1"/>
    <col min="12285" max="12285" width="19.5703125" style="3" customWidth="1"/>
    <col min="12286" max="12286" width="10.85546875" style="3" bestFit="1" customWidth="1"/>
    <col min="12287" max="12287" width="13.42578125" style="3" bestFit="1" customWidth="1"/>
    <col min="12288" max="12288" width="10.7109375" style="3" bestFit="1" customWidth="1"/>
    <col min="12289" max="12289" width="4.5703125" style="3" customWidth="1"/>
    <col min="12290" max="12290" width="9.5703125" style="3" customWidth="1"/>
    <col min="12291" max="12291" width="12.140625" style="3" customWidth="1"/>
    <col min="12292" max="12292" width="10.7109375" style="3" customWidth="1"/>
    <col min="12293" max="12293" width="14" style="3" bestFit="1" customWidth="1"/>
    <col min="12294" max="12294" width="11.28515625" style="3" bestFit="1" customWidth="1"/>
    <col min="12295" max="12539" width="8.85546875" style="3"/>
    <col min="12540" max="12540" width="3.7109375" style="3" customWidth="1"/>
    <col min="12541" max="12541" width="19.5703125" style="3" customWidth="1"/>
    <col min="12542" max="12542" width="10.85546875" style="3" bestFit="1" customWidth="1"/>
    <col min="12543" max="12543" width="13.42578125" style="3" bestFit="1" customWidth="1"/>
    <col min="12544" max="12544" width="10.7109375" style="3" bestFit="1" customWidth="1"/>
    <col min="12545" max="12545" width="4.5703125" style="3" customWidth="1"/>
    <col min="12546" max="12546" width="9.5703125" style="3" customWidth="1"/>
    <col min="12547" max="12547" width="12.140625" style="3" customWidth="1"/>
    <col min="12548" max="12548" width="10.7109375" style="3" customWidth="1"/>
    <col min="12549" max="12549" width="14" style="3" bestFit="1" customWidth="1"/>
    <col min="12550" max="12550" width="11.28515625" style="3" bestFit="1" customWidth="1"/>
    <col min="12551" max="12795" width="8.85546875" style="3"/>
    <col min="12796" max="12796" width="3.7109375" style="3" customWidth="1"/>
    <col min="12797" max="12797" width="19.5703125" style="3" customWidth="1"/>
    <col min="12798" max="12798" width="10.85546875" style="3" bestFit="1" customWidth="1"/>
    <col min="12799" max="12799" width="13.42578125" style="3" bestFit="1" customWidth="1"/>
    <col min="12800" max="12800" width="10.7109375" style="3" bestFit="1" customWidth="1"/>
    <col min="12801" max="12801" width="4.5703125" style="3" customWidth="1"/>
    <col min="12802" max="12802" width="9.5703125" style="3" customWidth="1"/>
    <col min="12803" max="12803" width="12.140625" style="3" customWidth="1"/>
    <col min="12804" max="12804" width="10.7109375" style="3" customWidth="1"/>
    <col min="12805" max="12805" width="14" style="3" bestFit="1" customWidth="1"/>
    <col min="12806" max="12806" width="11.28515625" style="3" bestFit="1" customWidth="1"/>
    <col min="12807" max="13051" width="8.85546875" style="3"/>
    <col min="13052" max="13052" width="3.7109375" style="3" customWidth="1"/>
    <col min="13053" max="13053" width="19.5703125" style="3" customWidth="1"/>
    <col min="13054" max="13054" width="10.85546875" style="3" bestFit="1" customWidth="1"/>
    <col min="13055" max="13055" width="13.42578125" style="3" bestFit="1" customWidth="1"/>
    <col min="13056" max="13056" width="10.7109375" style="3" bestFit="1" customWidth="1"/>
    <col min="13057" max="13057" width="4.5703125" style="3" customWidth="1"/>
    <col min="13058" max="13058" width="9.5703125" style="3" customWidth="1"/>
    <col min="13059" max="13059" width="12.140625" style="3" customWidth="1"/>
    <col min="13060" max="13060" width="10.7109375" style="3" customWidth="1"/>
    <col min="13061" max="13061" width="14" style="3" bestFit="1" customWidth="1"/>
    <col min="13062" max="13062" width="11.28515625" style="3" bestFit="1" customWidth="1"/>
    <col min="13063" max="13307" width="9.140625" style="3"/>
    <col min="13308" max="13308" width="3.7109375" style="3" customWidth="1"/>
    <col min="13309" max="13309" width="19.5703125" style="3" customWidth="1"/>
    <col min="13310" max="13310" width="10.85546875" style="3" bestFit="1" customWidth="1"/>
    <col min="13311" max="13311" width="13.42578125" style="3" bestFit="1" customWidth="1"/>
    <col min="13312" max="13312" width="10.7109375" style="3" bestFit="1" customWidth="1"/>
    <col min="13313" max="13313" width="4.5703125" style="3" customWidth="1"/>
    <col min="13314" max="13314" width="9.5703125" style="3" customWidth="1"/>
    <col min="13315" max="13315" width="12.140625" style="3" customWidth="1"/>
    <col min="13316" max="13316" width="10.7109375" style="3" customWidth="1"/>
    <col min="13317" max="13317" width="14" style="3" bestFit="1" customWidth="1"/>
    <col min="13318" max="13318" width="11.28515625" style="3" bestFit="1" customWidth="1"/>
    <col min="13319" max="13563" width="8.85546875" style="3"/>
    <col min="13564" max="13564" width="3.7109375" style="3" customWidth="1"/>
    <col min="13565" max="13565" width="19.5703125" style="3" customWidth="1"/>
    <col min="13566" max="13566" width="10.85546875" style="3" bestFit="1" customWidth="1"/>
    <col min="13567" max="13567" width="13.42578125" style="3" bestFit="1" customWidth="1"/>
    <col min="13568" max="13568" width="10.7109375" style="3" bestFit="1" customWidth="1"/>
    <col min="13569" max="13569" width="4.5703125" style="3" customWidth="1"/>
    <col min="13570" max="13570" width="9.5703125" style="3" customWidth="1"/>
    <col min="13571" max="13571" width="12.140625" style="3" customWidth="1"/>
    <col min="13572" max="13572" width="10.7109375" style="3" customWidth="1"/>
    <col min="13573" max="13573" width="14" style="3" bestFit="1" customWidth="1"/>
    <col min="13574" max="13574" width="11.28515625" style="3" bestFit="1" customWidth="1"/>
    <col min="13575" max="13819" width="8.85546875" style="3"/>
    <col min="13820" max="13820" width="3.7109375" style="3" customWidth="1"/>
    <col min="13821" max="13821" width="19.5703125" style="3" customWidth="1"/>
    <col min="13822" max="13822" width="10.85546875" style="3" bestFit="1" customWidth="1"/>
    <col min="13823" max="13823" width="13.42578125" style="3" bestFit="1" customWidth="1"/>
    <col min="13824" max="13824" width="10.7109375" style="3" bestFit="1" customWidth="1"/>
    <col min="13825" max="13825" width="4.5703125" style="3" customWidth="1"/>
    <col min="13826" max="13826" width="9.5703125" style="3" customWidth="1"/>
    <col min="13827" max="13827" width="12.140625" style="3" customWidth="1"/>
    <col min="13828" max="13828" width="10.7109375" style="3" customWidth="1"/>
    <col min="13829" max="13829" width="14" style="3" bestFit="1" customWidth="1"/>
    <col min="13830" max="13830" width="11.28515625" style="3" bestFit="1" customWidth="1"/>
    <col min="13831" max="14075" width="8.85546875" style="3"/>
    <col min="14076" max="14076" width="3.7109375" style="3" customWidth="1"/>
    <col min="14077" max="14077" width="19.5703125" style="3" customWidth="1"/>
    <col min="14078" max="14078" width="10.85546875" style="3" bestFit="1" customWidth="1"/>
    <col min="14079" max="14079" width="13.42578125" style="3" bestFit="1" customWidth="1"/>
    <col min="14080" max="14080" width="10.7109375" style="3" bestFit="1" customWidth="1"/>
    <col min="14081" max="14081" width="4.5703125" style="3" customWidth="1"/>
    <col min="14082" max="14082" width="9.5703125" style="3" customWidth="1"/>
    <col min="14083" max="14083" width="12.140625" style="3" customWidth="1"/>
    <col min="14084" max="14084" width="10.7109375" style="3" customWidth="1"/>
    <col min="14085" max="14085" width="14" style="3" bestFit="1" customWidth="1"/>
    <col min="14086" max="14086" width="11.28515625" style="3" bestFit="1" customWidth="1"/>
    <col min="14087" max="14331" width="9.140625" style="3"/>
    <col min="14332" max="14332" width="3.7109375" style="3" customWidth="1"/>
    <col min="14333" max="14333" width="19.5703125" style="3" customWidth="1"/>
    <col min="14334" max="14334" width="10.85546875" style="3" bestFit="1" customWidth="1"/>
    <col min="14335" max="14335" width="13.42578125" style="3" bestFit="1" customWidth="1"/>
    <col min="14336" max="14336" width="10.7109375" style="3" bestFit="1" customWidth="1"/>
    <col min="14337" max="14337" width="4.5703125" style="3" customWidth="1"/>
    <col min="14338" max="14338" width="9.5703125" style="3" customWidth="1"/>
    <col min="14339" max="14339" width="12.140625" style="3" customWidth="1"/>
    <col min="14340" max="14340" width="10.7109375" style="3" customWidth="1"/>
    <col min="14341" max="14341" width="14" style="3" bestFit="1" customWidth="1"/>
    <col min="14342" max="14342" width="11.28515625" style="3" bestFit="1" customWidth="1"/>
    <col min="14343" max="14587" width="8.85546875" style="3"/>
    <col min="14588" max="14588" width="3.7109375" style="3" customWidth="1"/>
    <col min="14589" max="14589" width="19.5703125" style="3" customWidth="1"/>
    <col min="14590" max="14590" width="10.85546875" style="3" bestFit="1" customWidth="1"/>
    <col min="14591" max="14591" width="13.42578125" style="3" bestFit="1" customWidth="1"/>
    <col min="14592" max="14592" width="10.7109375" style="3" bestFit="1" customWidth="1"/>
    <col min="14593" max="14593" width="4.5703125" style="3" customWidth="1"/>
    <col min="14594" max="14594" width="9.5703125" style="3" customWidth="1"/>
    <col min="14595" max="14595" width="12.140625" style="3" customWidth="1"/>
    <col min="14596" max="14596" width="10.7109375" style="3" customWidth="1"/>
    <col min="14597" max="14597" width="14" style="3" bestFit="1" customWidth="1"/>
    <col min="14598" max="14598" width="11.28515625" style="3" bestFit="1" customWidth="1"/>
    <col min="14599" max="14843" width="8.85546875" style="3"/>
    <col min="14844" max="14844" width="3.7109375" style="3" customWidth="1"/>
    <col min="14845" max="14845" width="19.5703125" style="3" customWidth="1"/>
    <col min="14846" max="14846" width="10.85546875" style="3" bestFit="1" customWidth="1"/>
    <col min="14847" max="14847" width="13.42578125" style="3" bestFit="1" customWidth="1"/>
    <col min="14848" max="14848" width="10.7109375" style="3" bestFit="1" customWidth="1"/>
    <col min="14849" max="14849" width="4.5703125" style="3" customWidth="1"/>
    <col min="14850" max="14850" width="9.5703125" style="3" customWidth="1"/>
    <col min="14851" max="14851" width="12.140625" style="3" customWidth="1"/>
    <col min="14852" max="14852" width="10.7109375" style="3" customWidth="1"/>
    <col min="14853" max="14853" width="14" style="3" bestFit="1" customWidth="1"/>
    <col min="14854" max="14854" width="11.28515625" style="3" bestFit="1" customWidth="1"/>
    <col min="14855" max="15099" width="8.85546875" style="3"/>
    <col min="15100" max="15100" width="3.7109375" style="3" customWidth="1"/>
    <col min="15101" max="15101" width="19.5703125" style="3" customWidth="1"/>
    <col min="15102" max="15102" width="10.85546875" style="3" bestFit="1" customWidth="1"/>
    <col min="15103" max="15103" width="13.42578125" style="3" bestFit="1" customWidth="1"/>
    <col min="15104" max="15104" width="10.7109375" style="3" bestFit="1" customWidth="1"/>
    <col min="15105" max="15105" width="4.5703125" style="3" customWidth="1"/>
    <col min="15106" max="15106" width="9.5703125" style="3" customWidth="1"/>
    <col min="15107" max="15107" width="12.140625" style="3" customWidth="1"/>
    <col min="15108" max="15108" width="10.7109375" style="3" customWidth="1"/>
    <col min="15109" max="15109" width="14" style="3" bestFit="1" customWidth="1"/>
    <col min="15110" max="15110" width="11.28515625" style="3" bestFit="1" customWidth="1"/>
    <col min="15111" max="15355" width="9.140625" style="3"/>
    <col min="15356" max="15356" width="3.7109375" style="3" customWidth="1"/>
    <col min="15357" max="15357" width="19.5703125" style="3" customWidth="1"/>
    <col min="15358" max="15358" width="10.85546875" style="3" bestFit="1" customWidth="1"/>
    <col min="15359" max="15359" width="13.42578125" style="3" bestFit="1" customWidth="1"/>
    <col min="15360" max="15360" width="10.7109375" style="3" bestFit="1" customWidth="1"/>
    <col min="15361" max="15361" width="4.5703125" style="3" customWidth="1"/>
    <col min="15362" max="15362" width="9.5703125" style="3" customWidth="1"/>
    <col min="15363" max="15363" width="12.140625" style="3" customWidth="1"/>
    <col min="15364" max="15364" width="10.7109375" style="3" customWidth="1"/>
    <col min="15365" max="15365" width="14" style="3" bestFit="1" customWidth="1"/>
    <col min="15366" max="15366" width="11.28515625" style="3" bestFit="1" customWidth="1"/>
    <col min="15367" max="15611" width="8.85546875" style="3"/>
    <col min="15612" max="15612" width="3.7109375" style="3" customWidth="1"/>
    <col min="15613" max="15613" width="19.5703125" style="3" customWidth="1"/>
    <col min="15614" max="15614" width="10.85546875" style="3" bestFit="1" customWidth="1"/>
    <col min="15615" max="15615" width="13.42578125" style="3" bestFit="1" customWidth="1"/>
    <col min="15616" max="15616" width="10.7109375" style="3" bestFit="1" customWidth="1"/>
    <col min="15617" max="15617" width="4.5703125" style="3" customWidth="1"/>
    <col min="15618" max="15618" width="9.5703125" style="3" customWidth="1"/>
    <col min="15619" max="15619" width="12.140625" style="3" customWidth="1"/>
    <col min="15620" max="15620" width="10.7109375" style="3" customWidth="1"/>
    <col min="15621" max="15621" width="14" style="3" bestFit="1" customWidth="1"/>
    <col min="15622" max="15622" width="11.28515625" style="3" bestFit="1" customWidth="1"/>
    <col min="15623" max="15867" width="8.85546875" style="3"/>
    <col min="15868" max="15868" width="3.7109375" style="3" customWidth="1"/>
    <col min="15869" max="15869" width="19.5703125" style="3" customWidth="1"/>
    <col min="15870" max="15870" width="10.85546875" style="3" bestFit="1" customWidth="1"/>
    <col min="15871" max="15871" width="13.42578125" style="3" bestFit="1" customWidth="1"/>
    <col min="15872" max="15872" width="10.7109375" style="3" bestFit="1" customWidth="1"/>
    <col min="15873" max="15873" width="4.5703125" style="3" customWidth="1"/>
    <col min="15874" max="15874" width="9.5703125" style="3" customWidth="1"/>
    <col min="15875" max="15875" width="12.140625" style="3" customWidth="1"/>
    <col min="15876" max="15876" width="10.7109375" style="3" customWidth="1"/>
    <col min="15877" max="15877" width="14" style="3" bestFit="1" customWidth="1"/>
    <col min="15878" max="15878" width="11.28515625" style="3" bestFit="1" customWidth="1"/>
    <col min="15879" max="16123" width="8.85546875" style="3"/>
    <col min="16124" max="16124" width="3.7109375" style="3" customWidth="1"/>
    <col min="16125" max="16125" width="19.5703125" style="3" customWidth="1"/>
    <col min="16126" max="16126" width="10.85546875" style="3" bestFit="1" customWidth="1"/>
    <col min="16127" max="16127" width="13.42578125" style="3" bestFit="1" customWidth="1"/>
    <col min="16128" max="16128" width="10.7109375" style="3" bestFit="1" customWidth="1"/>
    <col min="16129" max="16129" width="4.5703125" style="3" customWidth="1"/>
    <col min="16130" max="16130" width="9.5703125" style="3" customWidth="1"/>
    <col min="16131" max="16131" width="12.140625" style="3" customWidth="1"/>
    <col min="16132" max="16132" width="10.7109375" style="3" customWidth="1"/>
    <col min="16133" max="16133" width="14" style="3" bestFit="1" customWidth="1"/>
    <col min="16134" max="16134" width="11.28515625" style="3" bestFit="1" customWidth="1"/>
    <col min="16135" max="16384" width="9.140625" style="3"/>
  </cols>
  <sheetData>
    <row r="1" spans="1:11">
      <c r="H1" s="78" t="s">
        <v>398</v>
      </c>
      <c r="I1" s="79"/>
      <c r="J1" s="79"/>
    </row>
    <row r="2" spans="1:11">
      <c r="H2" s="78" t="s">
        <v>399</v>
      </c>
      <c r="I2" s="79"/>
      <c r="J2" s="79"/>
    </row>
    <row r="4" spans="1:11" ht="15.75">
      <c r="D4" s="84"/>
      <c r="E4" s="85" t="s">
        <v>397</v>
      </c>
      <c r="F4" s="86"/>
      <c r="G4" s="86"/>
    </row>
    <row r="5" spans="1:11" ht="63">
      <c r="A5" s="88" t="s">
        <v>0</v>
      </c>
      <c r="B5" s="89" t="s">
        <v>1</v>
      </c>
      <c r="C5" s="90" t="s">
        <v>2</v>
      </c>
      <c r="D5" s="90" t="s">
        <v>3</v>
      </c>
      <c r="E5" s="91" t="s">
        <v>4</v>
      </c>
      <c r="F5" s="90" t="s">
        <v>5</v>
      </c>
      <c r="G5" s="90" t="s">
        <v>394</v>
      </c>
      <c r="H5" s="90" t="s">
        <v>7</v>
      </c>
      <c r="I5" s="90" t="s">
        <v>395</v>
      </c>
      <c r="J5" s="90" t="s">
        <v>396</v>
      </c>
    </row>
    <row r="6" spans="1:11" ht="15.75">
      <c r="A6" s="92">
        <v>1</v>
      </c>
      <c r="B6" s="93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  <c r="H6" s="92">
        <v>8</v>
      </c>
      <c r="I6" s="92">
        <v>9</v>
      </c>
      <c r="J6" s="92">
        <v>10</v>
      </c>
    </row>
    <row r="7" spans="1:11" ht="15.75">
      <c r="A7" s="88">
        <v>1</v>
      </c>
      <c r="B7" s="94" t="s">
        <v>323</v>
      </c>
      <c r="C7" s="88"/>
      <c r="D7" s="88"/>
      <c r="E7" s="95"/>
      <c r="F7" s="95" t="s">
        <v>14</v>
      </c>
      <c r="G7" s="96">
        <v>925</v>
      </c>
      <c r="H7" s="77">
        <v>121.5</v>
      </c>
      <c r="I7" s="97">
        <f>G7*H7</f>
        <v>112387.5</v>
      </c>
      <c r="J7" s="97">
        <f>I7*1.2</f>
        <v>134865</v>
      </c>
      <c r="K7" s="113"/>
    </row>
    <row r="8" spans="1:11" ht="31.5">
      <c r="A8" s="88">
        <v>2</v>
      </c>
      <c r="B8" s="94" t="s">
        <v>34</v>
      </c>
      <c r="C8" s="88"/>
      <c r="D8" s="88" t="s">
        <v>35</v>
      </c>
      <c r="E8" s="95"/>
      <c r="F8" s="95" t="s">
        <v>36</v>
      </c>
      <c r="G8" s="96">
        <v>16000</v>
      </c>
      <c r="H8" s="77">
        <v>92.82</v>
      </c>
      <c r="I8" s="97">
        <f t="shared" ref="I8:I18" si="0">G8*H8</f>
        <v>1485120</v>
      </c>
      <c r="J8" s="97">
        <f t="shared" ref="J8:J18" si="1">I8*1.2</f>
        <v>1782144</v>
      </c>
      <c r="K8" s="113"/>
    </row>
    <row r="9" spans="1:11" ht="15.75">
      <c r="A9" s="88">
        <v>3</v>
      </c>
      <c r="B9" s="98" t="s">
        <v>371</v>
      </c>
      <c r="C9" s="88"/>
      <c r="D9" s="88" t="s">
        <v>372</v>
      </c>
      <c r="E9" s="95"/>
      <c r="F9" s="95" t="s">
        <v>36</v>
      </c>
      <c r="G9" s="96">
        <v>630</v>
      </c>
      <c r="H9" s="99">
        <v>43.81</v>
      </c>
      <c r="I9" s="97">
        <f t="shared" si="0"/>
        <v>27600.300000000003</v>
      </c>
      <c r="J9" s="97">
        <f t="shared" si="1"/>
        <v>33120.36</v>
      </c>
      <c r="K9" s="113"/>
    </row>
    <row r="10" spans="1:11" ht="15.75">
      <c r="A10" s="88">
        <v>4</v>
      </c>
      <c r="B10" s="98" t="s">
        <v>373</v>
      </c>
      <c r="C10" s="88"/>
      <c r="D10" s="88" t="s">
        <v>374</v>
      </c>
      <c r="E10" s="95"/>
      <c r="F10" s="95" t="s">
        <v>36</v>
      </c>
      <c r="G10" s="96">
        <v>324</v>
      </c>
      <c r="H10" s="99">
        <v>47.93</v>
      </c>
      <c r="I10" s="97">
        <f t="shared" si="0"/>
        <v>15529.32</v>
      </c>
      <c r="J10" s="97">
        <f t="shared" si="1"/>
        <v>18635.183999999997</v>
      </c>
      <c r="K10" s="113"/>
    </row>
    <row r="11" spans="1:11" ht="15.75">
      <c r="A11" s="88">
        <v>5</v>
      </c>
      <c r="B11" s="100" t="s">
        <v>375</v>
      </c>
      <c r="C11" s="88" t="s">
        <v>376</v>
      </c>
      <c r="D11" s="88" t="s">
        <v>377</v>
      </c>
      <c r="E11" s="95"/>
      <c r="F11" s="95" t="s">
        <v>36</v>
      </c>
      <c r="G11" s="96">
        <v>162</v>
      </c>
      <c r="H11" s="99">
        <v>96.61</v>
      </c>
      <c r="I11" s="97">
        <f t="shared" si="0"/>
        <v>15650.82</v>
      </c>
      <c r="J11" s="97">
        <f t="shared" si="1"/>
        <v>18780.984</v>
      </c>
      <c r="K11" s="113"/>
    </row>
    <row r="12" spans="1:11" ht="31.5">
      <c r="A12" s="88">
        <v>6</v>
      </c>
      <c r="B12" s="98" t="s">
        <v>378</v>
      </c>
      <c r="C12" s="88" t="s">
        <v>379</v>
      </c>
      <c r="D12" s="88" t="s">
        <v>380</v>
      </c>
      <c r="E12" s="95"/>
      <c r="F12" s="95" t="s">
        <v>36</v>
      </c>
      <c r="G12" s="96">
        <v>7</v>
      </c>
      <c r="H12" s="99">
        <v>138.77000000000001</v>
      </c>
      <c r="I12" s="114">
        <f>G12*H12</f>
        <v>971.3900000000001</v>
      </c>
      <c r="J12" s="99">
        <f t="shared" si="1"/>
        <v>1165.6680000000001</v>
      </c>
      <c r="K12" s="113"/>
    </row>
    <row r="13" spans="1:11" ht="31.5">
      <c r="A13" s="88">
        <v>7</v>
      </c>
      <c r="B13" s="101" t="s">
        <v>381</v>
      </c>
      <c r="C13" s="88"/>
      <c r="D13" s="88" t="s">
        <v>382</v>
      </c>
      <c r="E13" s="95"/>
      <c r="F13" s="95" t="s">
        <v>36</v>
      </c>
      <c r="G13" s="96">
        <v>22500</v>
      </c>
      <c r="H13" s="99">
        <v>52.68</v>
      </c>
      <c r="I13" s="97">
        <f t="shared" si="0"/>
        <v>1185300</v>
      </c>
      <c r="J13" s="97">
        <f t="shared" si="1"/>
        <v>1422360</v>
      </c>
      <c r="K13" s="113"/>
    </row>
    <row r="14" spans="1:11" ht="31.5">
      <c r="A14" s="88">
        <v>8</v>
      </c>
      <c r="B14" s="102" t="s">
        <v>385</v>
      </c>
      <c r="C14" s="88"/>
      <c r="D14" s="88" t="s">
        <v>386</v>
      </c>
      <c r="E14" s="88"/>
      <c r="F14" s="88" t="s">
        <v>36</v>
      </c>
      <c r="G14" s="103">
        <v>1530</v>
      </c>
      <c r="H14" s="77">
        <v>302.39999999999998</v>
      </c>
      <c r="I14" s="97">
        <f t="shared" si="0"/>
        <v>462671.99999999994</v>
      </c>
      <c r="J14" s="97">
        <f t="shared" si="1"/>
        <v>555206.39999999991</v>
      </c>
      <c r="K14" s="113"/>
    </row>
    <row r="15" spans="1:11" ht="31.5">
      <c r="A15" s="88">
        <v>9</v>
      </c>
      <c r="B15" s="102" t="s">
        <v>387</v>
      </c>
      <c r="C15" s="88"/>
      <c r="D15" s="88" t="s">
        <v>388</v>
      </c>
      <c r="E15" s="88"/>
      <c r="F15" s="88" t="s">
        <v>36</v>
      </c>
      <c r="G15" s="103">
        <v>612</v>
      </c>
      <c r="H15" s="77">
        <v>2281.2800000000002</v>
      </c>
      <c r="I15" s="97">
        <f t="shared" si="0"/>
        <v>1396143.36</v>
      </c>
      <c r="J15" s="97">
        <f t="shared" si="1"/>
        <v>1675372.0320000001</v>
      </c>
      <c r="K15" s="113"/>
    </row>
    <row r="16" spans="1:11" ht="31.5">
      <c r="A16" s="88">
        <v>10</v>
      </c>
      <c r="B16" s="102" t="s">
        <v>389</v>
      </c>
      <c r="C16" s="88"/>
      <c r="D16" s="88" t="s">
        <v>390</v>
      </c>
      <c r="E16" s="88"/>
      <c r="F16" s="88" t="s">
        <v>36</v>
      </c>
      <c r="G16" s="103">
        <v>486</v>
      </c>
      <c r="H16" s="99">
        <v>116</v>
      </c>
      <c r="I16" s="97">
        <f t="shared" si="0"/>
        <v>56376</v>
      </c>
      <c r="J16" s="97">
        <f t="shared" si="1"/>
        <v>67651.199999999997</v>
      </c>
      <c r="K16" s="113"/>
    </row>
    <row r="17" spans="1:11" ht="15.75">
      <c r="A17" s="88">
        <v>11</v>
      </c>
      <c r="B17" s="104" t="s">
        <v>391</v>
      </c>
      <c r="C17" s="95"/>
      <c r="D17" s="88"/>
      <c r="E17" s="95"/>
      <c r="F17" s="95" t="s">
        <v>48</v>
      </c>
      <c r="G17" s="96">
        <v>135</v>
      </c>
      <c r="H17" s="99">
        <v>1800</v>
      </c>
      <c r="I17" s="97">
        <f t="shared" si="0"/>
        <v>243000</v>
      </c>
      <c r="J17" s="97">
        <f t="shared" si="1"/>
        <v>291600</v>
      </c>
      <c r="K17" s="113"/>
    </row>
    <row r="18" spans="1:11" ht="31.5">
      <c r="A18" s="88">
        <v>12</v>
      </c>
      <c r="B18" s="102" t="s">
        <v>393</v>
      </c>
      <c r="C18" s="95"/>
      <c r="D18" s="88"/>
      <c r="E18" s="95"/>
      <c r="F18" s="95" t="s">
        <v>36</v>
      </c>
      <c r="G18" s="96">
        <v>63000</v>
      </c>
      <c r="H18" s="99">
        <v>55</v>
      </c>
      <c r="I18" s="97">
        <f t="shared" si="0"/>
        <v>3465000</v>
      </c>
      <c r="J18" s="97">
        <f t="shared" si="1"/>
        <v>4158000</v>
      </c>
      <c r="K18" s="113"/>
    </row>
    <row r="19" spans="1:11" ht="15.75">
      <c r="A19" s="105"/>
      <c r="B19" s="106" t="s">
        <v>363</v>
      </c>
      <c r="C19" s="107"/>
      <c r="D19" s="107"/>
      <c r="E19" s="108"/>
      <c r="F19" s="108"/>
      <c r="G19" s="108"/>
      <c r="H19" s="108"/>
      <c r="I19" s="109">
        <f>SUM(I7:I18)</f>
        <v>8465750.6900000013</v>
      </c>
      <c r="J19" s="109">
        <f>SUM(J7:J18)</f>
        <v>10158900.828000002</v>
      </c>
      <c r="K19" s="113"/>
    </row>
    <row r="20" spans="1:11">
      <c r="B20" s="110"/>
      <c r="C20" s="111"/>
      <c r="D20" s="111"/>
      <c r="E20" s="112"/>
      <c r="F20" s="112"/>
      <c r="G20" s="112"/>
      <c r="H20" s="112"/>
    </row>
  </sheetData>
  <customSheetViews>
    <customSheetView guid="{7700881E-4FD5-4ADC-A619-B47E80688E02}" showPageBreaks="1" printArea="1" view="pageBreakPreview">
      <selection activeCell="P6" sqref="P6"/>
      <pageMargins left="0" right="0" top="0" bottom="0" header="0.31496062992125984" footer="0.31496062992125984"/>
      <pageSetup paperSize="9" orientation="landscape" horizontalDpi="180" verticalDpi="180" r:id="rId1"/>
    </customSheetView>
    <customSheetView guid="{5E881673-FBD9-43E7-B9A8-33F66B317BE1}" showPageBreaks="1" printArea="1" view="pageBreakPreview">
      <selection activeCell="J11" sqref="J11"/>
      <pageMargins left="0" right="0" top="0" bottom="0" header="0.31496062992125984" footer="0.31496062992125984"/>
      <pageSetup paperSize="9" orientation="landscape" horizontalDpi="180" verticalDpi="180" r:id="rId2"/>
    </customSheetView>
    <customSheetView guid="{E1D64320-2968-4E0A-AD5F-9B36B2C16031}" showPageBreaks="1" view="pageBreakPreview">
      <selection activeCell="C7" sqref="C7:C10"/>
      <pageMargins left="0.7" right="0.7" top="0.75" bottom="0.75" header="0.3" footer="0.3"/>
      <pageSetup paperSize="9" scale="72" orientation="portrait" horizontalDpi="180" verticalDpi="180" r:id="rId3"/>
    </customSheetView>
    <customSheetView guid="{75FB01E9-9B80-48B4-8DF5-6888A8C6DFF2}" showPageBreaks="1" hiddenRows="1" view="pageBreakPreview">
      <selection activeCell="C6" sqref="C6"/>
      <pageMargins left="0" right="0" top="0" bottom="0" header="0.31496062992125984" footer="0.31496062992125984"/>
      <pageSetup paperSize="9" scale="105" orientation="landscape" horizontalDpi="180" verticalDpi="180" r:id="rId4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5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6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7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8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9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10"/>
    </customSheetView>
  </customSheetViews>
  <pageMargins left="0" right="0" top="0" bottom="0" header="0.31496062992125984" footer="0.31496062992125984"/>
  <pageSetup paperSize="9" orientation="landscape" horizontalDpi="180" verticalDpi="180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"/>
    </customSheetView>
    <customSheetView guid="{5E881673-FBD9-43E7-B9A8-33F66B317BE1}">
      <pageMargins left="0.7" right="0.7" top="0.75" bottom="0.75" header="0.3" footer="0.3"/>
      <pageSetup paperSize="9" orientation="portrait" horizontalDpi="180" verticalDpi="180" r:id="rId2"/>
    </customSheetView>
    <customSheetView guid="{E1D64320-2968-4E0A-AD5F-9B36B2C16031}">
      <pageMargins left="0.7" right="0.7" top="0.75" bottom="0.75" header="0.3" footer="0.3"/>
      <pageSetup paperSize="9" orientation="portrait" horizontalDpi="180" verticalDpi="180" r:id="rId3"/>
    </customSheetView>
    <customSheetView guid="{75FB01E9-9B80-48B4-8DF5-6888A8C6DFF2}">
      <pageMargins left="0.7" right="0.7" top="0.75" bottom="0.75" header="0.3" footer="0.3"/>
      <pageSetup paperSize="9" orientation="portrait" horizontalDpi="180" verticalDpi="180" r:id="rId4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5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6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7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8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9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10"/>
    </customSheetView>
  </customSheetViews>
  <pageMargins left="0.7" right="0.7" top="0.75" bottom="0.75" header="0.3" footer="0.3"/>
  <pageSetup paperSize="9" orientation="portrait" horizontalDpi="180" verticalDpi="18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2018</vt:lpstr>
      <vt:lpstr>2019</vt:lpstr>
      <vt:lpstr>Лист3</vt:lpstr>
      <vt:lpstr>'2019'!Область_печати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СычеваАЮ</cp:lastModifiedBy>
  <cp:lastPrinted>2019-05-08T07:50:30Z</cp:lastPrinted>
  <dcterms:created xsi:type="dcterms:W3CDTF">2006-09-28T05:33:49Z</dcterms:created>
  <dcterms:modified xsi:type="dcterms:W3CDTF">2019-05-08T12:43:07Z</dcterms:modified>
</cp:coreProperties>
</file>