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1144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57" l="1"/>
</calcChain>
</file>

<file path=xl/sharedStrings.xml><?xml version="1.0" encoding="utf-8"?>
<sst xmlns="http://schemas.openxmlformats.org/spreadsheetml/2006/main" count="213" uniqueCount="96">
  <si>
    <t>шт</t>
  </si>
  <si>
    <t>кг</t>
  </si>
  <si>
    <t>4х10</t>
  </si>
  <si>
    <t>4х20</t>
  </si>
  <si>
    <t>5х16</t>
  </si>
  <si>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</si>
  <si>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</si>
  <si>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</si>
  <si>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</si>
  <si>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</si>
  <si>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</si>
  <si>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</si>
  <si>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</si>
  <si>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</si>
  <si>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ВВРЗ</t>
  </si>
  <si>
    <t>ТВРЗ</t>
  </si>
  <si>
    <t>Шплинт</t>
  </si>
  <si>
    <t>397-79</t>
  </si>
  <si>
    <t>кг.</t>
  </si>
  <si>
    <t>3,2х32</t>
  </si>
  <si>
    <t>3,2х40</t>
  </si>
  <si>
    <t>5Х50</t>
  </si>
  <si>
    <t xml:space="preserve">6,3х71 </t>
  </si>
  <si>
    <t>8х71</t>
  </si>
  <si>
    <t xml:space="preserve">8х90 </t>
  </si>
  <si>
    <t>1,6Х32</t>
  </si>
  <si>
    <t>10Х100</t>
  </si>
  <si>
    <t>Гвоздь</t>
  </si>
  <si>
    <t>4028-63</t>
  </si>
  <si>
    <t xml:space="preserve">Заклепка с полукруглой головкой   СТ.10-20 </t>
  </si>
  <si>
    <t>ГОСТ 10299-80</t>
  </si>
  <si>
    <t>22х55</t>
  </si>
  <si>
    <t xml:space="preserve">Заклепка с полукруглой головкой  ст. 3    </t>
  </si>
  <si>
    <t>ГОСТ10299-80 ст. 3</t>
  </si>
  <si>
    <t>16х32</t>
  </si>
  <si>
    <t>Заклепка с потайной головкой</t>
  </si>
  <si>
    <t>ГОСТ10300-80</t>
  </si>
  <si>
    <t>16х45</t>
  </si>
  <si>
    <t>Заклепка алюминиевая вытяжная</t>
  </si>
  <si>
    <t>ГОСТ 15973-2005</t>
  </si>
  <si>
    <t>Заклепка алюминиевая</t>
  </si>
  <si>
    <t>гост 15973-2005</t>
  </si>
  <si>
    <t>4х16</t>
  </si>
  <si>
    <t>Заклепка</t>
  </si>
  <si>
    <t>4,8х18</t>
  </si>
  <si>
    <t>4,8х28</t>
  </si>
  <si>
    <t>4,8х8</t>
  </si>
  <si>
    <t xml:space="preserve">Заклёпка вытяжная комбинированная </t>
  </si>
  <si>
    <t>DIN 7337</t>
  </si>
  <si>
    <t>4,8х12</t>
  </si>
  <si>
    <t xml:space="preserve">ЗАКЛЕПКА ВЫТЯЖНАЯ КОМБИНИРОВАННАЯ С ЦИНКОВЫМ ПОКРЫТИЕМ </t>
  </si>
  <si>
    <t>3,2Х6</t>
  </si>
  <si>
    <t xml:space="preserve">ЗАКЛЁПКА КОМБИНИРОВАННАЯ </t>
  </si>
  <si>
    <t>3,2Х12</t>
  </si>
  <si>
    <t xml:space="preserve">ЗАКЛЕПКА КОМБИНИРОВАННАЯ </t>
  </si>
  <si>
    <t>4,8Х25</t>
  </si>
  <si>
    <t xml:space="preserve">ЗАКЛЕПКА КОМБИНИРОВАННАЯ ИЗ АЛЮМИНИЯ И СТАЛИ </t>
  </si>
  <si>
    <t>4Х10</t>
  </si>
  <si>
    <t>Заклепка с полукруглой головкой</t>
  </si>
  <si>
    <t xml:space="preserve">ГОСТ 10299-80 </t>
  </si>
  <si>
    <t xml:space="preserve"> 6х16</t>
  </si>
  <si>
    <t xml:space="preserve">Заклёпка с потайной головкой    </t>
  </si>
  <si>
    <t xml:space="preserve">ГОСТ 10300-80 </t>
  </si>
  <si>
    <t xml:space="preserve">ГВОЗДИ СТРОИТЕЛЬНЫЕ С ПЛОСКОЙ ГОЛОВКОЙ </t>
  </si>
  <si>
    <t>4028-64</t>
  </si>
  <si>
    <t>П 1,2Х20</t>
  </si>
  <si>
    <t xml:space="preserve">Гвозди толевые </t>
  </si>
  <si>
    <t>ГОСТ 4029-63</t>
  </si>
  <si>
    <t>2х20</t>
  </si>
  <si>
    <t xml:space="preserve">№ 20/ЗК-АО ВРМ/2019  </t>
  </si>
  <si>
    <t>Приложение №5 к запросу котировок цен</t>
  </si>
  <si>
    <t>Начальник службы МТО                                                    М.С. Герасимов</t>
  </si>
  <si>
    <t>Итого:</t>
  </si>
  <si>
    <t>1,8х32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</si>
  <si>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</si>
  <si>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</si>
  <si>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</si>
  <si>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</si>
  <si>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</si>
  <si>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</si>
  <si>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</si>
  <si>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</si>
  <si>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</si>
  <si>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МХ150</t>
  </si>
  <si>
    <t>10Х71</t>
  </si>
  <si>
    <t>10Х90</t>
  </si>
  <si>
    <t>2,5Х25</t>
  </si>
  <si>
    <t>3,2Х25</t>
  </si>
  <si>
    <t>4Х25</t>
  </si>
  <si>
    <t>4Х40</t>
  </si>
  <si>
    <t>5Х45</t>
  </si>
  <si>
    <t>6,3Х63</t>
  </si>
  <si>
    <t>8Х110</t>
  </si>
  <si>
    <t>8Х50</t>
  </si>
  <si>
    <t>8Х63</t>
  </si>
  <si>
    <t>8Х80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</si>
</sst>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" fontId="8" fillId="0" borderId="1" xfId="0" applyNumberFormat="1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8" fillId="0" borderId="1" xfId="0" applyFont="1" applyBorder="1"/>
    <xf numFmtId="165" fontId="2" fillId="2" borderId="1" xfId="0" applyNumberFormat="1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_Лист1" xfId="2"/>
    <cellStyle name="Стиль 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0"/>
  <sheetViews>
    <sheetView tabSelected="1" view="pageBreakPreview" topLeftCell="A52" zoomScale="90" zoomScaleNormal="100" zoomScaleSheetLayoutView="90" workbookViewId="0">
      <selection activeCell="E31" sqref="E31"/>
    </sheetView>
  </sheetViews>
  <sheetFormatPr defaultRowHeight="15"/>
  <cols>
    <col min="3" max="3" width="21.7109375" customWidth="1"/>
    <col min="4" max="4" width="20.85546875" customWidth="1"/>
    <col min="5" max="5" width="17.28515625" customWidth="1"/>
    <col min="7" max="7" width="11.5703125" customWidth="1"/>
    <col min="8" max="8" width="13.28515625" customWidth="1"/>
    <col min="9" max="9" width="15.7109375" customWidth="1"/>
    <col min="10" max="10" width="14.140625" customWidth="1"/>
    <col min="11" max="11" width="17.85546875" customWidth="1"/>
  </cols>
  <sheetData>
    <row r="1" spans="2:11">
      <c r="I1" s="26" t="s">
        <v>70</v>
      </c>
      <c r="J1" s="26"/>
      <c r="K1" s="26"/>
    </row>
    <row r="2" spans="2:11" ht="18.75">
      <c r="I2" s="27" t="s">
        <v>69</v>
      </c>
      <c r="J2" s="26"/>
      <c r="K2" s="26"/>
    </row>
    <row r="3" spans="2:11" ht="18.75">
      <c r="I3" s="25"/>
    </row>
    <row r="4" spans="2:11" ht="42.75"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30" t="s">
        <v>10</v>
      </c>
      <c r="H4" s="31"/>
      <c r="I4" s="5" t="s">
        <v>11</v>
      </c>
      <c r="J4" s="6" t="s">
        <v>12</v>
      </c>
      <c r="K4" s="7" t="s">
        <v>13</v>
      </c>
    </row>
    <row r="5" spans="2:11" ht="15.75">
      <c r="B5" s="1"/>
      <c r="C5" s="1"/>
      <c r="D5" s="1"/>
      <c r="E5" s="1"/>
      <c r="F5" s="1"/>
      <c r="G5" s="7" t="s">
        <v>14</v>
      </c>
      <c r="H5" s="7" t="s">
        <v>15</v>
      </c>
      <c r="I5" s="2"/>
      <c r="J5" s="1"/>
      <c r="K5" s="1"/>
    </row>
    <row r="6" spans="2:11" ht="15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8">
        <v>8</v>
      </c>
      <c r="J6" s="3">
        <v>9</v>
      </c>
      <c r="K6" s="9">
        <v>10</v>
      </c>
    </row>
    <row r="7" spans="2:11" ht="15.75">
      <c r="B7" s="10">
        <v>1</v>
      </c>
      <c r="C7" s="11" t="s">
        <v>27</v>
      </c>
      <c r="D7" s="12" t="s">
        <v>28</v>
      </c>
      <c r="E7" s="12" t="s">
        <v>73</v>
      </c>
      <c r="F7" s="10" t="s">
        <v>18</v>
      </c>
      <c r="G7" s="10">
        <v>100</v>
      </c>
      <c r="H7" s="13">
        <v>67</v>
      </c>
      <c r="I7" s="14">
        <v>58.93</v>
      </c>
      <c r="J7" s="15">
        <f t="shared" ref="J7:J56" si="0">(G7+H7)*I7</f>
        <v>9841.31</v>
      </c>
      <c r="K7" s="2">
        <f t="shared" ref="K7:K20" si="1">(G7+H7)*I7*1.2</f>
        <v>11809.571999999998</v>
      </c>
    </row>
    <row r="8" spans="2:11" ht="15.75">
      <c r="B8" s="10">
        <v>2</v>
      </c>
      <c r="C8" s="11" t="s">
        <v>27</v>
      </c>
      <c r="D8" s="12" t="s">
        <v>28</v>
      </c>
      <c r="E8" s="12" t="s">
        <v>74</v>
      </c>
      <c r="F8" s="10" t="s">
        <v>18</v>
      </c>
      <c r="G8" s="10">
        <v>50</v>
      </c>
      <c r="H8" s="13">
        <v>267</v>
      </c>
      <c r="I8" s="14">
        <v>58.8</v>
      </c>
      <c r="J8" s="15">
        <f t="shared" si="0"/>
        <v>18639.599999999999</v>
      </c>
      <c r="K8" s="2">
        <f t="shared" si="1"/>
        <v>22367.519999999997</v>
      </c>
    </row>
    <row r="9" spans="2:11" ht="15.75">
      <c r="B9" s="10">
        <v>3</v>
      </c>
      <c r="C9" s="11" t="s">
        <v>27</v>
      </c>
      <c r="D9" s="12" t="s">
        <v>28</v>
      </c>
      <c r="E9" s="12" t="s">
        <v>75</v>
      </c>
      <c r="F9" s="10" t="s">
        <v>18</v>
      </c>
      <c r="G9" s="10">
        <v>0</v>
      </c>
      <c r="H9" s="13">
        <v>27</v>
      </c>
      <c r="I9" s="14">
        <v>47.53</v>
      </c>
      <c r="J9" s="15">
        <f t="shared" si="0"/>
        <v>1283.31</v>
      </c>
      <c r="K9" s="2">
        <f t="shared" si="1"/>
        <v>1539.972</v>
      </c>
    </row>
    <row r="10" spans="2:11" ht="15.75">
      <c r="B10" s="10">
        <v>4</v>
      </c>
      <c r="C10" s="11" t="s">
        <v>27</v>
      </c>
      <c r="D10" s="12" t="s">
        <v>28</v>
      </c>
      <c r="E10" s="12" t="s">
        <v>76</v>
      </c>
      <c r="F10" s="10" t="s">
        <v>18</v>
      </c>
      <c r="G10" s="10">
        <v>0</v>
      </c>
      <c r="H10" s="13">
        <v>27</v>
      </c>
      <c r="I10" s="14">
        <v>47.53</v>
      </c>
      <c r="J10" s="15">
        <f t="shared" si="0"/>
        <v>1283.31</v>
      </c>
      <c r="K10" s="2">
        <f t="shared" si="1"/>
        <v>1539.972</v>
      </c>
    </row>
    <row r="11" spans="2:11" ht="15.75">
      <c r="B11" s="10">
        <v>5</v>
      </c>
      <c r="C11" s="11" t="s">
        <v>27</v>
      </c>
      <c r="D11" s="12" t="s">
        <v>28</v>
      </c>
      <c r="E11" s="12" t="s">
        <v>77</v>
      </c>
      <c r="F11" s="10" t="s">
        <v>18</v>
      </c>
      <c r="G11" s="10">
        <v>300</v>
      </c>
      <c r="H11" s="13">
        <v>1333</v>
      </c>
      <c r="I11" s="16">
        <v>42.41</v>
      </c>
      <c r="J11" s="15">
        <f t="shared" si="0"/>
        <v>69255.53</v>
      </c>
      <c r="K11" s="2">
        <f t="shared" si="1"/>
        <v>83106.635999999999</v>
      </c>
    </row>
    <row r="12" spans="2:11" ht="15.75">
      <c r="B12" s="10">
        <v>6</v>
      </c>
      <c r="C12" s="11" t="s">
        <v>27</v>
      </c>
      <c r="D12" s="12" t="s">
        <v>28</v>
      </c>
      <c r="E12" s="12" t="s">
        <v>78</v>
      </c>
      <c r="F12" s="10" t="s">
        <v>18</v>
      </c>
      <c r="G12" s="10">
        <v>0</v>
      </c>
      <c r="H12" s="13">
        <v>33</v>
      </c>
      <c r="I12" s="14">
        <v>45.98</v>
      </c>
      <c r="J12" s="15">
        <f t="shared" si="0"/>
        <v>1517.34</v>
      </c>
      <c r="K12" s="2">
        <f t="shared" si="1"/>
        <v>1820.8079999999998</v>
      </c>
    </row>
    <row r="13" spans="2:11" ht="15.75">
      <c r="B13" s="10">
        <v>7</v>
      </c>
      <c r="C13" s="11" t="s">
        <v>27</v>
      </c>
      <c r="D13" s="12" t="s">
        <v>28</v>
      </c>
      <c r="E13" s="12" t="s">
        <v>79</v>
      </c>
      <c r="F13" s="10" t="s">
        <v>18</v>
      </c>
      <c r="G13" s="10">
        <v>300</v>
      </c>
      <c r="H13" s="13">
        <v>633</v>
      </c>
      <c r="I13" s="16">
        <v>41.92</v>
      </c>
      <c r="J13" s="15">
        <f t="shared" si="0"/>
        <v>39111.360000000001</v>
      </c>
      <c r="K13" s="2">
        <f t="shared" si="1"/>
        <v>46933.631999999998</v>
      </c>
    </row>
    <row r="14" spans="2:11" ht="15.75">
      <c r="B14" s="10">
        <v>8</v>
      </c>
      <c r="C14" s="11" t="s">
        <v>27</v>
      </c>
      <c r="D14" s="12" t="s">
        <v>28</v>
      </c>
      <c r="E14" s="12" t="s">
        <v>80</v>
      </c>
      <c r="F14" s="10" t="s">
        <v>18</v>
      </c>
      <c r="G14" s="10">
        <v>120</v>
      </c>
      <c r="H14" s="13">
        <v>67</v>
      </c>
      <c r="I14" s="16">
        <v>42.15</v>
      </c>
      <c r="J14" s="15">
        <f t="shared" si="0"/>
        <v>7882.05</v>
      </c>
      <c r="K14" s="2">
        <f t="shared" si="1"/>
        <v>9458.4599999999991</v>
      </c>
    </row>
    <row r="15" spans="2:11" ht="15.75">
      <c r="B15" s="10">
        <v>9</v>
      </c>
      <c r="C15" s="11" t="s">
        <v>27</v>
      </c>
      <c r="D15" s="12" t="s">
        <v>28</v>
      </c>
      <c r="E15" s="12" t="s">
        <v>81</v>
      </c>
      <c r="F15" s="10" t="s">
        <v>18</v>
      </c>
      <c r="G15" s="10">
        <v>0</v>
      </c>
      <c r="H15" s="13">
        <v>93</v>
      </c>
      <c r="I15" s="16">
        <v>42.15</v>
      </c>
      <c r="J15" s="15">
        <f t="shared" si="0"/>
        <v>3919.95</v>
      </c>
      <c r="K15" s="2">
        <f t="shared" si="1"/>
        <v>4703.9399999999996</v>
      </c>
    </row>
    <row r="16" spans="2:11" ht="15.75">
      <c r="B16" s="10">
        <v>10</v>
      </c>
      <c r="C16" s="11" t="s">
        <v>27</v>
      </c>
      <c r="D16" s="12" t="s">
        <v>28</v>
      </c>
      <c r="E16" s="12" t="s">
        <v>82</v>
      </c>
      <c r="F16" s="10" t="s">
        <v>18</v>
      </c>
      <c r="G16" s="10">
        <v>0</v>
      </c>
      <c r="H16" s="13">
        <v>1333</v>
      </c>
      <c r="I16" s="14">
        <v>53.9</v>
      </c>
      <c r="J16" s="15">
        <f t="shared" si="0"/>
        <v>71848.7</v>
      </c>
      <c r="K16" s="2">
        <f t="shared" si="1"/>
        <v>86218.439999999988</v>
      </c>
    </row>
    <row r="17" spans="2:11" ht="15.75">
      <c r="B17" s="10">
        <v>11</v>
      </c>
      <c r="C17" s="11" t="s">
        <v>27</v>
      </c>
      <c r="D17" s="12" t="s">
        <v>28</v>
      </c>
      <c r="E17" s="12" t="s">
        <v>68</v>
      </c>
      <c r="F17" s="10" t="s">
        <v>18</v>
      </c>
      <c r="G17" s="10">
        <v>0</v>
      </c>
      <c r="H17" s="13">
        <v>133</v>
      </c>
      <c r="I17" s="16">
        <v>66.64</v>
      </c>
      <c r="J17" s="15">
        <f t="shared" si="0"/>
        <v>8863.1200000000008</v>
      </c>
      <c r="K17" s="2">
        <f t="shared" si="1"/>
        <v>10635.744000000001</v>
      </c>
    </row>
    <row r="18" spans="2:11" ht="15.75">
      <c r="B18" s="10">
        <v>12</v>
      </c>
      <c r="C18" s="11" t="s">
        <v>27</v>
      </c>
      <c r="D18" s="12" t="s">
        <v>28</v>
      </c>
      <c r="E18" s="12" t="s">
        <v>83</v>
      </c>
      <c r="F18" s="10" t="s">
        <v>18</v>
      </c>
      <c r="G18" s="10">
        <v>0</v>
      </c>
      <c r="H18" s="13">
        <v>267</v>
      </c>
      <c r="I18" s="16">
        <v>41.43</v>
      </c>
      <c r="J18" s="15">
        <f t="shared" si="0"/>
        <v>11061.81</v>
      </c>
      <c r="K18" s="2">
        <f t="shared" si="1"/>
        <v>13274.171999999999</v>
      </c>
    </row>
    <row r="19" spans="2:11" ht="96" customHeight="1">
      <c r="B19" s="10">
        <v>13</v>
      </c>
      <c r="C19" s="10" t="s">
        <v>63</v>
      </c>
      <c r="D19" s="12" t="s">
        <v>64</v>
      </c>
      <c r="E19" s="12" t="s">
        <v>65</v>
      </c>
      <c r="F19" s="10"/>
      <c r="G19" s="10">
        <v>150</v>
      </c>
      <c r="H19" s="13">
        <v>0</v>
      </c>
      <c r="I19" s="17">
        <v>71.010000000000005</v>
      </c>
      <c r="J19" s="15">
        <f t="shared" si="0"/>
        <v>10651.5</v>
      </c>
      <c r="K19" s="14">
        <f t="shared" si="1"/>
        <v>12781.8</v>
      </c>
    </row>
    <row r="20" spans="2:11" ht="15.75">
      <c r="B20" s="10">
        <v>14</v>
      </c>
      <c r="C20" s="10" t="s">
        <v>66</v>
      </c>
      <c r="D20" s="10" t="s">
        <v>67</v>
      </c>
      <c r="E20" s="12" t="s">
        <v>68</v>
      </c>
      <c r="F20" s="10"/>
      <c r="G20" s="10">
        <v>200</v>
      </c>
      <c r="H20" s="13">
        <v>0</v>
      </c>
      <c r="I20" s="16">
        <v>69.489999999999995</v>
      </c>
      <c r="J20" s="15">
        <f t="shared" si="0"/>
        <v>13897.999999999998</v>
      </c>
      <c r="K20" s="2">
        <f t="shared" si="1"/>
        <v>16677.599999999999</v>
      </c>
    </row>
    <row r="21" spans="2:11" ht="15.75">
      <c r="B21" s="10">
        <v>15</v>
      </c>
      <c r="C21" s="11" t="s">
        <v>16</v>
      </c>
      <c r="D21" s="12" t="s">
        <v>17</v>
      </c>
      <c r="E21" s="12" t="s">
        <v>84</v>
      </c>
      <c r="F21" s="10" t="s">
        <v>18</v>
      </c>
      <c r="G21" s="10">
        <v>500</v>
      </c>
      <c r="H21" s="13">
        <v>733</v>
      </c>
      <c r="I21" s="18">
        <v>89.49</v>
      </c>
      <c r="J21" s="15">
        <f t="shared" si="0"/>
        <v>110341.17</v>
      </c>
      <c r="K21" s="2">
        <f t="shared" ref="K21:K56" si="2">(G21+H21)*I21*1.2</f>
        <v>132409.40399999998</v>
      </c>
    </row>
    <row r="22" spans="2:11" ht="15.75">
      <c r="B22" s="10">
        <v>16</v>
      </c>
      <c r="C22" s="11" t="s">
        <v>16</v>
      </c>
      <c r="D22" s="12" t="s">
        <v>17</v>
      </c>
      <c r="E22" s="12" t="s">
        <v>85</v>
      </c>
      <c r="F22" s="10" t="s">
        <v>18</v>
      </c>
      <c r="G22" s="10">
        <v>200</v>
      </c>
      <c r="H22" s="13">
        <v>533</v>
      </c>
      <c r="I22" s="18">
        <v>89.49</v>
      </c>
      <c r="J22" s="15">
        <f t="shared" si="0"/>
        <v>65596.17</v>
      </c>
      <c r="K22" s="2">
        <f t="shared" si="2"/>
        <v>78715.403999999995</v>
      </c>
    </row>
    <row r="23" spans="2:11" ht="15.75">
      <c r="B23" s="10">
        <v>17</v>
      </c>
      <c r="C23" s="11" t="s">
        <v>16</v>
      </c>
      <c r="D23" s="12" t="s">
        <v>17</v>
      </c>
      <c r="E23" s="12" t="s">
        <v>86</v>
      </c>
      <c r="F23" s="10" t="s">
        <v>18</v>
      </c>
      <c r="G23" s="10">
        <v>100</v>
      </c>
      <c r="H23" s="13">
        <v>3</v>
      </c>
      <c r="I23" s="18">
        <v>126.58</v>
      </c>
      <c r="J23" s="15">
        <f t="shared" si="0"/>
        <v>13037.74</v>
      </c>
      <c r="K23" s="2">
        <f t="shared" si="2"/>
        <v>15645.287999999999</v>
      </c>
    </row>
    <row r="24" spans="2:11" ht="15.75">
      <c r="B24" s="10">
        <v>18</v>
      </c>
      <c r="C24" s="11" t="s">
        <v>16</v>
      </c>
      <c r="D24" s="12" t="s">
        <v>17</v>
      </c>
      <c r="E24" s="12" t="s">
        <v>87</v>
      </c>
      <c r="F24" s="10" t="s">
        <v>18</v>
      </c>
      <c r="G24" s="10">
        <v>0</v>
      </c>
      <c r="H24" s="13">
        <v>80</v>
      </c>
      <c r="I24" s="18">
        <v>101.98</v>
      </c>
      <c r="J24" s="15">
        <f t="shared" si="0"/>
        <v>8158.4000000000005</v>
      </c>
      <c r="K24" s="2">
        <f t="shared" si="2"/>
        <v>9790.08</v>
      </c>
    </row>
    <row r="25" spans="2:11" ht="15.75">
      <c r="B25" s="10">
        <v>19</v>
      </c>
      <c r="C25" s="11" t="s">
        <v>16</v>
      </c>
      <c r="D25" s="12" t="s">
        <v>17</v>
      </c>
      <c r="E25" s="12" t="s">
        <v>88</v>
      </c>
      <c r="F25" s="10" t="s">
        <v>18</v>
      </c>
      <c r="G25" s="10">
        <v>0</v>
      </c>
      <c r="H25" s="13">
        <v>17</v>
      </c>
      <c r="I25" s="18">
        <v>93.95</v>
      </c>
      <c r="J25" s="15">
        <f t="shared" si="0"/>
        <v>1597.15</v>
      </c>
      <c r="K25" s="2">
        <f t="shared" si="2"/>
        <v>1916.58</v>
      </c>
    </row>
    <row r="26" spans="2:11" ht="15.75">
      <c r="B26" s="10">
        <v>20</v>
      </c>
      <c r="C26" s="11" t="s">
        <v>16</v>
      </c>
      <c r="D26" s="12" t="s">
        <v>17</v>
      </c>
      <c r="E26" s="12" t="s">
        <v>89</v>
      </c>
      <c r="F26" s="10" t="s">
        <v>18</v>
      </c>
      <c r="G26" s="10">
        <v>300</v>
      </c>
      <c r="H26" s="13">
        <v>233</v>
      </c>
      <c r="I26" s="18">
        <v>93.95</v>
      </c>
      <c r="J26" s="15">
        <f t="shared" si="0"/>
        <v>50075.35</v>
      </c>
      <c r="K26" s="2">
        <f t="shared" si="2"/>
        <v>60090.42</v>
      </c>
    </row>
    <row r="27" spans="2:11" ht="51.75" customHeight="1">
      <c r="B27" s="10">
        <v>21</v>
      </c>
      <c r="C27" s="11" t="s">
        <v>16</v>
      </c>
      <c r="D27" s="12" t="s">
        <v>17</v>
      </c>
      <c r="E27" s="12" t="s">
        <v>90</v>
      </c>
      <c r="F27" s="10" t="s">
        <v>18</v>
      </c>
      <c r="G27" s="10">
        <v>100</v>
      </c>
      <c r="H27" s="19">
        <v>250</v>
      </c>
      <c r="I27" s="16">
        <v>88.02</v>
      </c>
      <c r="J27" s="15">
        <f t="shared" si="0"/>
        <v>30807</v>
      </c>
      <c r="K27" s="14">
        <f t="shared" si="2"/>
        <v>36968.400000000001</v>
      </c>
    </row>
    <row r="28" spans="2:11" ht="75" customHeight="1">
      <c r="B28" s="10">
        <v>22</v>
      </c>
      <c r="C28" s="11" t="s">
        <v>16</v>
      </c>
      <c r="D28" s="12" t="s">
        <v>17</v>
      </c>
      <c r="E28" s="12" t="s">
        <v>91</v>
      </c>
      <c r="F28" s="10" t="s">
        <v>18</v>
      </c>
      <c r="G28" s="10">
        <v>100</v>
      </c>
      <c r="H28" s="19">
        <v>200</v>
      </c>
      <c r="I28" s="16">
        <v>83.29</v>
      </c>
      <c r="J28" s="15">
        <f t="shared" si="0"/>
        <v>24987.000000000004</v>
      </c>
      <c r="K28" s="14">
        <f t="shared" si="2"/>
        <v>29984.400000000001</v>
      </c>
    </row>
    <row r="29" spans="2:11" ht="57" customHeight="1">
      <c r="B29" s="10">
        <v>23</v>
      </c>
      <c r="C29" s="11" t="s">
        <v>16</v>
      </c>
      <c r="D29" s="12" t="s">
        <v>17</v>
      </c>
      <c r="E29" s="12" t="s">
        <v>92</v>
      </c>
      <c r="F29" s="10" t="s">
        <v>18</v>
      </c>
      <c r="G29" s="10">
        <v>0</v>
      </c>
      <c r="H29" s="19">
        <v>417</v>
      </c>
      <c r="I29" s="16">
        <v>90.95</v>
      </c>
      <c r="J29" s="15">
        <f t="shared" si="0"/>
        <v>37926.15</v>
      </c>
      <c r="K29" s="14">
        <f t="shared" si="2"/>
        <v>45511.38</v>
      </c>
    </row>
    <row r="30" spans="2:11" ht="54.75" customHeight="1">
      <c r="B30" s="10">
        <v>24</v>
      </c>
      <c r="C30" s="11" t="s">
        <v>16</v>
      </c>
      <c r="D30" s="12" t="s">
        <v>17</v>
      </c>
      <c r="E30" s="12" t="s">
        <v>93</v>
      </c>
      <c r="F30" s="10" t="s">
        <v>18</v>
      </c>
      <c r="G30" s="10">
        <v>1000</v>
      </c>
      <c r="H30" s="19">
        <v>900</v>
      </c>
      <c r="I30" s="16">
        <v>90.95</v>
      </c>
      <c r="J30" s="15">
        <f t="shared" si="0"/>
        <v>172805</v>
      </c>
      <c r="K30" s="14">
        <f t="shared" si="2"/>
        <v>207366</v>
      </c>
    </row>
    <row r="31" spans="2:11" ht="48.75" customHeight="1">
      <c r="B31" s="10">
        <v>25</v>
      </c>
      <c r="C31" s="11" t="s">
        <v>16</v>
      </c>
      <c r="D31" s="12" t="s">
        <v>17</v>
      </c>
      <c r="E31" s="12" t="s">
        <v>94</v>
      </c>
      <c r="F31" s="10" t="s">
        <v>18</v>
      </c>
      <c r="G31" s="10">
        <v>0</v>
      </c>
      <c r="H31" s="19">
        <v>350</v>
      </c>
      <c r="I31" s="16">
        <v>90.95</v>
      </c>
      <c r="J31" s="15">
        <f t="shared" si="0"/>
        <v>31832.5</v>
      </c>
      <c r="K31" s="14">
        <f t="shared" si="2"/>
        <v>38199</v>
      </c>
    </row>
    <row r="32" spans="2:11" ht="54.75" customHeight="1">
      <c r="B32" s="10">
        <v>26</v>
      </c>
      <c r="C32" s="11" t="s">
        <v>16</v>
      </c>
      <c r="D32" s="12" t="s">
        <v>17</v>
      </c>
      <c r="E32" s="12" t="s">
        <v>95</v>
      </c>
      <c r="F32" s="10" t="s">
        <v>18</v>
      </c>
      <c r="G32" s="10">
        <v>100</v>
      </c>
      <c r="H32" s="19">
        <v>167</v>
      </c>
      <c r="I32" s="16">
        <v>90.95</v>
      </c>
      <c r="J32" s="15">
        <f t="shared" si="0"/>
        <v>24283.65</v>
      </c>
      <c r="K32" s="14">
        <f t="shared" si="2"/>
        <v>29140.38</v>
      </c>
    </row>
    <row r="33" spans="2:11" ht="45" customHeight="1">
      <c r="B33" s="10">
        <v>27</v>
      </c>
      <c r="C33" s="11" t="s">
        <v>16</v>
      </c>
      <c r="D33" s="12" t="s">
        <v>17</v>
      </c>
      <c r="E33" s="12" t="s">
        <v>19</v>
      </c>
      <c r="F33" s="10" t="s">
        <v>18</v>
      </c>
      <c r="G33" s="10">
        <v>100</v>
      </c>
      <c r="H33" s="19">
        <v>0</v>
      </c>
      <c r="I33" s="12">
        <v>75.8</v>
      </c>
      <c r="J33" s="15">
        <f t="shared" si="0"/>
        <v>7580</v>
      </c>
      <c r="K33" s="14">
        <f t="shared" si="2"/>
        <v>9096</v>
      </c>
    </row>
    <row r="34" spans="2:11" ht="49.5" customHeight="1">
      <c r="B34" s="10">
        <v>28</v>
      </c>
      <c r="C34" s="11" t="s">
        <v>16</v>
      </c>
      <c r="D34" s="12" t="s">
        <v>17</v>
      </c>
      <c r="E34" s="12" t="s">
        <v>20</v>
      </c>
      <c r="F34" s="10" t="s">
        <v>18</v>
      </c>
      <c r="G34" s="10">
        <v>100</v>
      </c>
      <c r="H34" s="19">
        <v>0</v>
      </c>
      <c r="I34" s="12">
        <v>78.930000000000007</v>
      </c>
      <c r="J34" s="15">
        <f t="shared" si="0"/>
        <v>7893.0000000000009</v>
      </c>
      <c r="K34" s="14">
        <f t="shared" si="2"/>
        <v>9471.6</v>
      </c>
    </row>
    <row r="35" spans="2:11" ht="43.5" customHeight="1">
      <c r="B35" s="10">
        <v>29</v>
      </c>
      <c r="C35" s="11" t="s">
        <v>16</v>
      </c>
      <c r="D35" s="12" t="s">
        <v>17</v>
      </c>
      <c r="E35" s="12" t="s">
        <v>21</v>
      </c>
      <c r="F35" s="10" t="s">
        <v>18</v>
      </c>
      <c r="G35" s="10">
        <v>300</v>
      </c>
      <c r="H35" s="19">
        <v>0</v>
      </c>
      <c r="I35" s="12">
        <v>72.260000000000005</v>
      </c>
      <c r="J35" s="15">
        <f t="shared" si="0"/>
        <v>21678</v>
      </c>
      <c r="K35" s="14">
        <f t="shared" si="2"/>
        <v>26013.599999999999</v>
      </c>
    </row>
    <row r="36" spans="2:11" ht="48.75" customHeight="1">
      <c r="B36" s="10">
        <v>30</v>
      </c>
      <c r="C36" s="11" t="s">
        <v>16</v>
      </c>
      <c r="D36" s="12" t="s">
        <v>17</v>
      </c>
      <c r="E36" s="12" t="s">
        <v>22</v>
      </c>
      <c r="F36" s="10" t="s">
        <v>18</v>
      </c>
      <c r="G36" s="10">
        <v>300</v>
      </c>
      <c r="H36" s="19">
        <v>0</v>
      </c>
      <c r="I36" s="12">
        <v>69.290000000000006</v>
      </c>
      <c r="J36" s="15">
        <f t="shared" si="0"/>
        <v>20787.000000000004</v>
      </c>
      <c r="K36" s="14">
        <f t="shared" si="2"/>
        <v>24944.400000000005</v>
      </c>
    </row>
    <row r="37" spans="2:11" ht="59.25" customHeight="1">
      <c r="B37" s="10">
        <v>31</v>
      </c>
      <c r="C37" s="11" t="s">
        <v>16</v>
      </c>
      <c r="D37" s="12" t="s">
        <v>17</v>
      </c>
      <c r="E37" s="12" t="s">
        <v>23</v>
      </c>
      <c r="F37" s="10" t="s">
        <v>18</v>
      </c>
      <c r="G37" s="10">
        <v>200</v>
      </c>
      <c r="H37" s="19">
        <v>0</v>
      </c>
      <c r="I37" s="12">
        <v>73.17</v>
      </c>
      <c r="J37" s="15">
        <f t="shared" si="0"/>
        <v>14634</v>
      </c>
      <c r="K37" s="14">
        <f t="shared" si="2"/>
        <v>17560.8</v>
      </c>
    </row>
    <row r="38" spans="2:11" ht="59.25" customHeight="1">
      <c r="B38" s="10">
        <v>32</v>
      </c>
      <c r="C38" s="11" t="s">
        <v>16</v>
      </c>
      <c r="D38" s="12" t="s">
        <v>17</v>
      </c>
      <c r="E38" s="12" t="s">
        <v>24</v>
      </c>
      <c r="F38" s="10" t="s">
        <v>18</v>
      </c>
      <c r="G38" s="10">
        <v>300</v>
      </c>
      <c r="H38" s="19">
        <v>0</v>
      </c>
      <c r="I38" s="12">
        <v>73.17</v>
      </c>
      <c r="J38" s="15">
        <f t="shared" si="0"/>
        <v>21951</v>
      </c>
      <c r="K38" s="14">
        <f t="shared" si="2"/>
        <v>26341.200000000001</v>
      </c>
    </row>
    <row r="39" spans="2:11" ht="47.25" customHeight="1">
      <c r="B39" s="10">
        <v>33</v>
      </c>
      <c r="C39" s="11" t="s">
        <v>16</v>
      </c>
      <c r="D39" s="12" t="s">
        <v>17</v>
      </c>
      <c r="E39" s="12" t="s">
        <v>25</v>
      </c>
      <c r="F39" s="10" t="s">
        <v>18</v>
      </c>
      <c r="G39" s="10">
        <v>50</v>
      </c>
      <c r="H39" s="19">
        <v>0</v>
      </c>
      <c r="I39" s="12">
        <v>155.04</v>
      </c>
      <c r="J39" s="15">
        <f t="shared" si="0"/>
        <v>7752</v>
      </c>
      <c r="K39" s="14">
        <f t="shared" si="2"/>
        <v>9302.4</v>
      </c>
    </row>
    <row r="40" spans="2:11" ht="56.25" customHeight="1">
      <c r="B40" s="10">
        <v>34</v>
      </c>
      <c r="C40" s="11" t="s">
        <v>16</v>
      </c>
      <c r="D40" s="12" t="s">
        <v>17</v>
      </c>
      <c r="E40" s="12" t="s">
        <v>26</v>
      </c>
      <c r="F40" s="10" t="s">
        <v>18</v>
      </c>
      <c r="G40" s="10">
        <v>100</v>
      </c>
      <c r="H40" s="19">
        <v>0</v>
      </c>
      <c r="I40" s="12">
        <v>53.75</v>
      </c>
      <c r="J40" s="15">
        <f t="shared" si="0"/>
        <v>5375</v>
      </c>
      <c r="K40" s="14">
        <f t="shared" si="2"/>
        <v>6450</v>
      </c>
    </row>
    <row r="41" spans="2:11" ht="50.25" customHeight="1">
      <c r="B41" s="10">
        <v>35</v>
      </c>
      <c r="C41" s="10" t="s">
        <v>29</v>
      </c>
      <c r="D41" s="10" t="s">
        <v>30</v>
      </c>
      <c r="E41" s="10" t="s">
        <v>31</v>
      </c>
      <c r="F41" s="10" t="s">
        <v>1</v>
      </c>
      <c r="G41" s="10">
        <v>0</v>
      </c>
      <c r="H41" s="19">
        <v>22</v>
      </c>
      <c r="I41" s="14">
        <v>58.97</v>
      </c>
      <c r="J41" s="15">
        <f t="shared" si="0"/>
        <v>1297.3399999999999</v>
      </c>
      <c r="K41" s="14">
        <f t="shared" si="2"/>
        <v>1556.8079999999998</v>
      </c>
    </row>
    <row r="42" spans="2:11" ht="59.25" customHeight="1">
      <c r="B42" s="10">
        <v>36</v>
      </c>
      <c r="C42" s="10" t="s">
        <v>32</v>
      </c>
      <c r="D42" s="10" t="s">
        <v>33</v>
      </c>
      <c r="E42" s="10" t="s">
        <v>34</v>
      </c>
      <c r="F42" s="10" t="s">
        <v>1</v>
      </c>
      <c r="G42" s="10">
        <v>0</v>
      </c>
      <c r="H42" s="19">
        <v>12000</v>
      </c>
      <c r="I42" s="14">
        <v>83.29</v>
      </c>
      <c r="J42" s="15">
        <f t="shared" si="0"/>
        <v>999480.00000000012</v>
      </c>
      <c r="K42" s="14">
        <f t="shared" si="2"/>
        <v>1199376</v>
      </c>
    </row>
    <row r="43" spans="2:11" ht="65.25" customHeight="1">
      <c r="B43" s="10">
        <v>37</v>
      </c>
      <c r="C43" s="10" t="s">
        <v>35</v>
      </c>
      <c r="D43" s="10" t="s">
        <v>36</v>
      </c>
      <c r="E43" s="10" t="s">
        <v>37</v>
      </c>
      <c r="F43" s="10" t="s">
        <v>1</v>
      </c>
      <c r="G43" s="10">
        <v>0</v>
      </c>
      <c r="H43" s="19">
        <v>67</v>
      </c>
      <c r="I43" s="14">
        <v>54.85</v>
      </c>
      <c r="J43" s="15">
        <f t="shared" si="0"/>
        <v>3674.9500000000003</v>
      </c>
      <c r="K43" s="14">
        <f t="shared" si="2"/>
        <v>4409.9400000000005</v>
      </c>
    </row>
    <row r="44" spans="2:11" ht="70.5" customHeight="1">
      <c r="B44" s="10">
        <v>38</v>
      </c>
      <c r="C44" s="20" t="s">
        <v>38</v>
      </c>
      <c r="D44" s="12" t="s">
        <v>39</v>
      </c>
      <c r="E44" s="12" t="s">
        <v>3</v>
      </c>
      <c r="F44" s="21" t="s">
        <v>0</v>
      </c>
      <c r="G44" s="12">
        <v>0</v>
      </c>
      <c r="H44" s="19">
        <v>3333</v>
      </c>
      <c r="I44" s="14">
        <v>1.18</v>
      </c>
      <c r="J44" s="15">
        <f t="shared" si="0"/>
        <v>3932.9399999999996</v>
      </c>
      <c r="K44" s="14">
        <f t="shared" si="2"/>
        <v>4719.5279999999993</v>
      </c>
    </row>
    <row r="45" spans="2:11" ht="51" customHeight="1">
      <c r="B45" s="10">
        <v>39</v>
      </c>
      <c r="C45" s="20" t="s">
        <v>40</v>
      </c>
      <c r="D45" s="12" t="s">
        <v>41</v>
      </c>
      <c r="E45" s="12" t="s">
        <v>2</v>
      </c>
      <c r="F45" s="21" t="s">
        <v>1</v>
      </c>
      <c r="G45" s="12">
        <v>0</v>
      </c>
      <c r="H45" s="19">
        <v>42</v>
      </c>
      <c r="I45" s="14">
        <v>298.89999999999998</v>
      </c>
      <c r="J45" s="15">
        <f t="shared" si="0"/>
        <v>12553.8</v>
      </c>
      <c r="K45" s="14">
        <f t="shared" si="2"/>
        <v>15064.559999999998</v>
      </c>
    </row>
    <row r="46" spans="2:11" ht="48" customHeight="1">
      <c r="B46" s="10">
        <v>40</v>
      </c>
      <c r="C46" s="20" t="s">
        <v>40</v>
      </c>
      <c r="D46" s="12" t="s">
        <v>41</v>
      </c>
      <c r="E46" s="12" t="s">
        <v>42</v>
      </c>
      <c r="F46" s="21" t="s">
        <v>1</v>
      </c>
      <c r="G46" s="12">
        <v>0</v>
      </c>
      <c r="H46" s="19">
        <v>7</v>
      </c>
      <c r="I46" s="14">
        <v>357.7</v>
      </c>
      <c r="J46" s="15">
        <f t="shared" si="0"/>
        <v>2503.9</v>
      </c>
      <c r="K46" s="14">
        <f t="shared" si="2"/>
        <v>3004.68</v>
      </c>
    </row>
    <row r="47" spans="2:11" ht="48.75" customHeight="1">
      <c r="B47" s="10">
        <v>41</v>
      </c>
      <c r="C47" s="20" t="s">
        <v>43</v>
      </c>
      <c r="D47" s="12" t="s">
        <v>41</v>
      </c>
      <c r="E47" s="12" t="s">
        <v>44</v>
      </c>
      <c r="F47" s="21" t="s">
        <v>0</v>
      </c>
      <c r="G47" s="12">
        <v>0</v>
      </c>
      <c r="H47" s="19">
        <v>6667</v>
      </c>
      <c r="I47" s="16">
        <v>0.61</v>
      </c>
      <c r="J47" s="15">
        <f t="shared" si="0"/>
        <v>4066.87</v>
      </c>
      <c r="K47" s="14">
        <f t="shared" si="2"/>
        <v>4880.2439999999997</v>
      </c>
    </row>
    <row r="48" spans="2:11" ht="54" customHeight="1">
      <c r="B48" s="10">
        <v>42</v>
      </c>
      <c r="C48" s="20" t="s">
        <v>43</v>
      </c>
      <c r="D48" s="12" t="s">
        <v>41</v>
      </c>
      <c r="E48" s="12" t="s">
        <v>45</v>
      </c>
      <c r="F48" s="21" t="s">
        <v>1</v>
      </c>
      <c r="G48" s="12">
        <v>0</v>
      </c>
      <c r="H48" s="19">
        <v>8</v>
      </c>
      <c r="I48" s="14">
        <v>317.52</v>
      </c>
      <c r="J48" s="15">
        <f t="shared" si="0"/>
        <v>2540.16</v>
      </c>
      <c r="K48" s="14">
        <f t="shared" si="2"/>
        <v>3048.1919999999996</v>
      </c>
    </row>
    <row r="49" spans="2:11" ht="44.25" customHeight="1">
      <c r="B49" s="10">
        <v>43</v>
      </c>
      <c r="C49" s="20" t="s">
        <v>43</v>
      </c>
      <c r="D49" s="12" t="s">
        <v>41</v>
      </c>
      <c r="E49" s="12" t="s">
        <v>46</v>
      </c>
      <c r="F49" s="21" t="s">
        <v>1</v>
      </c>
      <c r="G49" s="12">
        <v>0</v>
      </c>
      <c r="H49" s="19">
        <v>133</v>
      </c>
      <c r="I49" s="14">
        <v>317.52</v>
      </c>
      <c r="J49" s="15">
        <f t="shared" si="0"/>
        <v>42230.159999999996</v>
      </c>
      <c r="K49" s="14">
        <f t="shared" si="2"/>
        <v>50676.191999999995</v>
      </c>
    </row>
    <row r="50" spans="2:11" ht="86.25" customHeight="1">
      <c r="B50" s="10">
        <v>44</v>
      </c>
      <c r="C50" s="10" t="s">
        <v>47</v>
      </c>
      <c r="D50" s="12" t="s">
        <v>48</v>
      </c>
      <c r="E50" s="10" t="s">
        <v>49</v>
      </c>
      <c r="F50" s="10" t="s">
        <v>0</v>
      </c>
      <c r="G50" s="24">
        <v>20000</v>
      </c>
      <c r="H50" s="29">
        <v>0</v>
      </c>
      <c r="I50" s="17">
        <v>0.39</v>
      </c>
      <c r="J50" s="15">
        <f t="shared" si="0"/>
        <v>7800</v>
      </c>
      <c r="K50" s="14">
        <f t="shared" si="2"/>
        <v>9360</v>
      </c>
    </row>
    <row r="51" spans="2:11" ht="87" customHeight="1">
      <c r="B51" s="10">
        <v>45</v>
      </c>
      <c r="C51" s="10" t="s">
        <v>50</v>
      </c>
      <c r="D51" s="12" t="s">
        <v>48</v>
      </c>
      <c r="E51" s="10" t="s">
        <v>51</v>
      </c>
      <c r="F51" s="10" t="s">
        <v>0</v>
      </c>
      <c r="G51" s="24">
        <v>30000</v>
      </c>
      <c r="H51" s="29">
        <v>0</v>
      </c>
      <c r="I51" s="17">
        <v>2.17</v>
      </c>
      <c r="J51" s="15">
        <f t="shared" si="0"/>
        <v>65100</v>
      </c>
      <c r="K51" s="14">
        <f t="shared" si="2"/>
        <v>78120</v>
      </c>
    </row>
    <row r="52" spans="2:11" ht="68.25" customHeight="1">
      <c r="B52" s="10">
        <v>46</v>
      </c>
      <c r="C52" s="10" t="s">
        <v>52</v>
      </c>
      <c r="D52" s="12" t="s">
        <v>48</v>
      </c>
      <c r="E52" s="10" t="s">
        <v>53</v>
      </c>
      <c r="F52" s="10" t="s">
        <v>0</v>
      </c>
      <c r="G52" s="24">
        <v>44000</v>
      </c>
      <c r="H52" s="29">
        <v>0</v>
      </c>
      <c r="I52" s="17">
        <v>0.28000000000000003</v>
      </c>
      <c r="J52" s="15">
        <f t="shared" si="0"/>
        <v>12320.000000000002</v>
      </c>
      <c r="K52" s="14">
        <f t="shared" si="2"/>
        <v>14784.000000000002</v>
      </c>
    </row>
    <row r="53" spans="2:11" ht="75" customHeight="1">
      <c r="B53" s="10">
        <v>47</v>
      </c>
      <c r="C53" s="10" t="s">
        <v>54</v>
      </c>
      <c r="D53" s="12" t="s">
        <v>48</v>
      </c>
      <c r="E53" s="10" t="s">
        <v>55</v>
      </c>
      <c r="F53" s="10" t="s">
        <v>0</v>
      </c>
      <c r="G53" s="24">
        <v>30000</v>
      </c>
      <c r="H53" s="29">
        <v>0</v>
      </c>
      <c r="I53" s="17">
        <v>0.98</v>
      </c>
      <c r="J53" s="15">
        <f t="shared" si="0"/>
        <v>29400</v>
      </c>
      <c r="K53" s="14">
        <f t="shared" si="2"/>
        <v>35280</v>
      </c>
    </row>
    <row r="54" spans="2:11" ht="48.75" customHeight="1">
      <c r="B54" s="10">
        <v>48</v>
      </c>
      <c r="C54" s="10" t="s">
        <v>56</v>
      </c>
      <c r="D54" s="12" t="s">
        <v>48</v>
      </c>
      <c r="E54" s="10" t="s">
        <v>57</v>
      </c>
      <c r="F54" s="10" t="s">
        <v>0</v>
      </c>
      <c r="G54" s="24">
        <v>80000</v>
      </c>
      <c r="H54" s="29">
        <v>0</v>
      </c>
      <c r="I54" s="17">
        <v>0.42</v>
      </c>
      <c r="J54" s="15">
        <f t="shared" si="0"/>
        <v>33600</v>
      </c>
      <c r="K54" s="14">
        <f t="shared" si="2"/>
        <v>40320</v>
      </c>
    </row>
    <row r="55" spans="2:11" ht="60.75" customHeight="1">
      <c r="B55" s="10">
        <v>49</v>
      </c>
      <c r="C55" s="10" t="s">
        <v>58</v>
      </c>
      <c r="D55" s="10" t="s">
        <v>59</v>
      </c>
      <c r="E55" s="12" t="s">
        <v>60</v>
      </c>
      <c r="F55" s="10" t="s">
        <v>1</v>
      </c>
      <c r="G55" s="24">
        <v>50</v>
      </c>
      <c r="H55" s="29">
        <v>0</v>
      </c>
      <c r="I55" s="17">
        <v>98</v>
      </c>
      <c r="J55" s="15">
        <f t="shared" si="0"/>
        <v>4900</v>
      </c>
      <c r="K55" s="14">
        <f t="shared" si="2"/>
        <v>5880</v>
      </c>
    </row>
    <row r="56" spans="2:11" ht="57.75" customHeight="1">
      <c r="B56" s="10">
        <v>50</v>
      </c>
      <c r="C56" s="10" t="s">
        <v>61</v>
      </c>
      <c r="D56" s="10" t="s">
        <v>62</v>
      </c>
      <c r="E56" s="12" t="s">
        <v>4</v>
      </c>
      <c r="F56" s="10" t="s">
        <v>0</v>
      </c>
      <c r="G56" s="24">
        <v>30000</v>
      </c>
      <c r="H56" s="29">
        <v>0</v>
      </c>
      <c r="I56" s="17">
        <v>0.93</v>
      </c>
      <c r="J56" s="15">
        <f t="shared" si="0"/>
        <v>27900</v>
      </c>
      <c r="K56" s="14">
        <f t="shared" si="2"/>
        <v>33480</v>
      </c>
    </row>
    <row r="57" spans="2:11" ht="23.25" customHeight="1">
      <c r="B57" s="28" t="s">
        <v>72</v>
      </c>
      <c r="C57" s="22"/>
      <c r="D57" s="22"/>
      <c r="E57" s="22"/>
      <c r="F57" s="22"/>
      <c r="G57" s="22"/>
      <c r="H57" s="22"/>
      <c r="I57" s="22"/>
      <c r="J57" s="23">
        <f>SUM(J7:J56)</f>
        <v>2201454.29</v>
      </c>
      <c r="K57" s="23">
        <f>SUM(K7:K56)</f>
        <v>2641745.1479999996</v>
      </c>
    </row>
    <row r="58" spans="2:11" ht="45" customHeight="1">
      <c r="B58" s="32" t="s">
        <v>71</v>
      </c>
      <c r="C58" s="33"/>
      <c r="D58" s="33"/>
      <c r="E58" s="33"/>
      <c r="F58" s="33"/>
      <c r="G58" s="33"/>
      <c r="H58" s="33"/>
      <c r="I58" s="33"/>
      <c r="J58" s="33"/>
      <c r="K58" s="34"/>
    </row>
    <row r="59" spans="2:11" ht="48" customHeight="1"/>
    <row r="60" spans="2:11" ht="54" customHeight="1"/>
    <row r="61" spans="2:11" ht="63.75" customHeight="1"/>
    <row r="62" spans="2:11" ht="51" customHeight="1"/>
    <row r="63" spans="2:11" ht="54" customHeight="1"/>
    <row r="64" spans="2:11" ht="48.75" customHeight="1"/>
    <row r="65" ht="53.25" customHeight="1"/>
    <row r="66" ht="51" customHeight="1"/>
    <row r="67" ht="54.75" customHeight="1"/>
    <row r="68" ht="51.75" customHeight="1"/>
    <row r="69" ht="60.75" customHeight="1"/>
    <row r="70" ht="65.25" customHeight="1"/>
    <row r="71" ht="66" customHeight="1"/>
    <row r="72" ht="64.5" customHeight="1"/>
    <row r="73" ht="55.5" customHeight="1"/>
    <row r="74" ht="47.25" customHeight="1"/>
    <row r="75" ht="55.5" customHeight="1"/>
    <row r="77" ht="51" customHeight="1"/>
    <row r="78" ht="55.5" customHeight="1"/>
    <row r="79" ht="51.75" customHeight="1"/>
    <row r="80" ht="55.5" customHeight="1"/>
    <row r="81" ht="47.25" customHeight="1"/>
    <row r="82" ht="50.25" customHeight="1"/>
    <row r="83" ht="57.75" customHeight="1"/>
    <row r="84" ht="58.5" customHeight="1"/>
    <row r="85" ht="56.25" customHeight="1"/>
    <row r="86" ht="49.5" customHeight="1"/>
    <row r="87" ht="48" customHeight="1"/>
    <row r="88" ht="45.75" customHeight="1"/>
    <row r="89" ht="47.25" customHeight="1"/>
    <row r="90" ht="50.25" customHeight="1"/>
    <row r="91" ht="58.5" customHeight="1"/>
    <row r="92" ht="57" customHeight="1"/>
    <row r="105" ht="66" customHeight="1"/>
    <row r="106" ht="70.5" customHeight="1"/>
    <row r="107" ht="69.75" customHeight="1"/>
    <row r="108" ht="58.5" customHeight="1"/>
    <row r="109" ht="49.5" customHeight="1"/>
    <row r="110" ht="40.5" customHeight="1"/>
    <row r="111" ht="14.25" customHeight="1"/>
    <row r="112" ht="18" customHeight="1"/>
    <row r="113" ht="15" customHeight="1"/>
    <row r="114" ht="62.25" customHeight="1"/>
    <row r="115" ht="157.5" customHeight="1"/>
    <row r="117" ht="63.75" customHeight="1"/>
    <row r="118" ht="103.5" customHeight="1"/>
    <row r="119" ht="54" customHeight="1"/>
    <row r="120" ht="47.25" customHeight="1"/>
  </sheetData>
  <mergeCells count="2">
    <mergeCell ref="G4:H4"/>
    <mergeCell ref="B58:K58"/>
  </mergeCells>
  <pageMargins left="0.7" right="0.7" top="0.75" bottom="0.75" header="0.3" footer="0.3"/>
  <pageSetup paperSize="9" scale="77" orientation="landscape" horizontalDpi="4294967295" verticalDpi="4294967295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ВРМ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Овелян Людмила Сергеевна</dc:creator>
  <cp:lastModifiedBy>belenkovsa</cp:lastModifiedBy>
  <cp:lastPrinted>2019-04-05T12:24:45Z</cp:lastPrinted>
  <dcterms:created xsi:type="dcterms:W3CDTF">2019-04-05T07:04:35Z</dcterms:created>
  <dcterms:modified xsi:type="dcterms:W3CDTF">2019-04-05T12:25:09Z</dcterms:modified>
</cp:coreProperties>
</file>