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7" i="1" s="1"/>
  <c r="I7" i="1"/>
  <c r="I17" i="1" s="1"/>
</calcChain>
</file>

<file path=xl/sharedStrings.xml><?xml version="1.0" encoding="utf-8"?>
<sst xmlns="http://schemas.openxmlformats.org/spreadsheetml/2006/main" count="47" uniqueCount="30">
  <si>
    <t>Приложение № 18                                                                                                        к запросу котировок цен №021/ВВРЗ/2019</t>
  </si>
  <si>
    <t>Лот № 14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</si>
  <si>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</si>
  <si>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</si>
  <si>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</si>
  <si>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</si>
  <si>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</si>
  <si>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</si>
  <si>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</si>
  <si>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</si>
  <si>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</si>
  <si>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</si>
  <si>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</si>
  <si>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Светильник ОМЕГА ЭЛ-110в </t>
  </si>
  <si>
    <t>шт</t>
  </si>
  <si>
    <t>в течение 2020</t>
  </si>
  <si>
    <t xml:space="preserve">Светильник ПСХ-60 (Е27 пыле-влагозащищ.) </t>
  </si>
  <si>
    <t xml:space="preserve">Светильник "Camelion" 8W 40Вт (43*343*23) </t>
  </si>
  <si>
    <t xml:space="preserve">Светильник GX53 хром </t>
  </si>
  <si>
    <t xml:space="preserve">Светильник HS-863 MR16 хром </t>
  </si>
  <si>
    <t xml:space="preserve">Светильник LED 100W 220V </t>
  </si>
  <si>
    <t xml:space="preserve">Светильник люминисцентный НПВ 04-25-001 ТУ 3461-002-18357903-2000 ТИП 1520 1Х25ВТ </t>
  </si>
  <si>
    <t xml:space="preserve">Лампа накаливания железнодорожная </t>
  </si>
  <si>
    <t>Ж 110-25 В22D</t>
  </si>
  <si>
    <t>в течение 2021</t>
  </si>
  <si>
    <t>Ж 110-40  B22D</t>
  </si>
  <si>
    <t>в течение 2022</t>
  </si>
  <si>
    <t>РН 110-15  110В 15ВТ B22</t>
  </si>
  <si>
    <t>в течение 2023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</si>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</sst>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/>
    <xf numFmtId="165" fontId="6" fillId="2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I1" sqref="I1:L2"/>
    </sheetView>
  </sheetViews>
  <sheetFormatPr defaultRowHeight="11.25" x14ac:dyDescent="0.2"/>
  <cols>
    <col min="1" max="1" width="4.6640625" customWidth="1"/>
    <col min="2" max="2" width="39.83203125" customWidth="1"/>
    <col min="4" max="4" width="12.1640625" customWidth="1"/>
    <col min="7" max="7" width="14" customWidth="1"/>
    <col min="8" max="8" width="13.1640625" customWidth="1"/>
    <col min="9" max="9" width="12.5" customWidth="1"/>
    <col min="10" max="10" width="15.1640625" customWidth="1"/>
    <col min="11" max="11" width="16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4" spans="1:12" ht="20.2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2" x14ac:dyDescent="0.2">
      <c r="A6" s="3"/>
      <c r="B6" s="4"/>
      <c r="C6" s="3"/>
      <c r="D6" s="6"/>
      <c r="E6" s="6"/>
      <c r="F6" s="5"/>
      <c r="G6" s="3"/>
      <c r="H6" s="7"/>
      <c r="I6" s="3"/>
      <c r="J6" s="8"/>
      <c r="K6" s="8"/>
    </row>
    <row r="7" spans="1:12" ht="12" x14ac:dyDescent="0.2">
      <c r="A7" s="9">
        <v>1</v>
      </c>
      <c r="B7" s="10" t="s">
        <v>13</v>
      </c>
      <c r="C7" s="11" t="s">
        <v>14</v>
      </c>
      <c r="D7" s="12"/>
      <c r="E7" s="13"/>
      <c r="F7" s="14"/>
      <c r="G7" s="15">
        <v>50</v>
      </c>
      <c r="H7" s="16">
        <v>425.01</v>
      </c>
      <c r="I7" s="17">
        <f t="shared" ref="I7:I16" si="0">H7*G7</f>
        <v>21250.5</v>
      </c>
      <c r="J7" s="17">
        <f t="shared" ref="J7:J16" si="1">H7*G7*1.2</f>
        <v>25500.6</v>
      </c>
      <c r="K7" s="9" t="s">
        <v>15</v>
      </c>
    </row>
    <row r="8" spans="1:12" ht="24" x14ac:dyDescent="0.2">
      <c r="A8" s="9">
        <v>2</v>
      </c>
      <c r="B8" s="10" t="s">
        <v>16</v>
      </c>
      <c r="C8" s="11" t="s">
        <v>14</v>
      </c>
      <c r="D8" s="12"/>
      <c r="E8" s="13"/>
      <c r="F8" s="14"/>
      <c r="G8" s="15">
        <v>100</v>
      </c>
      <c r="H8" s="16">
        <v>155.25</v>
      </c>
      <c r="I8" s="17">
        <f t="shared" si="0"/>
        <v>15525</v>
      </c>
      <c r="J8" s="17">
        <f t="shared" si="1"/>
        <v>18630</v>
      </c>
      <c r="K8" s="9" t="s">
        <v>15</v>
      </c>
    </row>
    <row r="9" spans="1:12" ht="24" x14ac:dyDescent="0.2">
      <c r="A9" s="9">
        <v>3</v>
      </c>
      <c r="B9" s="10" t="s">
        <v>17</v>
      </c>
      <c r="C9" s="11" t="s">
        <v>14</v>
      </c>
      <c r="D9" s="18"/>
      <c r="E9" s="13"/>
      <c r="F9" s="14"/>
      <c r="G9" s="15">
        <v>25</v>
      </c>
      <c r="H9" s="19">
        <v>560</v>
      </c>
      <c r="I9" s="17">
        <f t="shared" si="0"/>
        <v>14000</v>
      </c>
      <c r="J9" s="17">
        <f t="shared" si="1"/>
        <v>16800</v>
      </c>
      <c r="K9" s="9" t="s">
        <v>15</v>
      </c>
    </row>
    <row r="10" spans="1:12" ht="12" x14ac:dyDescent="0.2">
      <c r="A10" s="9">
        <v>4</v>
      </c>
      <c r="B10" s="10" t="s">
        <v>18</v>
      </c>
      <c r="C10" s="11" t="s">
        <v>14</v>
      </c>
      <c r="D10" s="12"/>
      <c r="E10" s="13"/>
      <c r="F10" s="14"/>
      <c r="G10" s="15">
        <v>50</v>
      </c>
      <c r="H10" s="19">
        <v>75.05</v>
      </c>
      <c r="I10" s="17">
        <f t="shared" si="0"/>
        <v>3752.5</v>
      </c>
      <c r="J10" s="17">
        <f t="shared" si="1"/>
        <v>4503</v>
      </c>
      <c r="K10" s="9" t="s">
        <v>15</v>
      </c>
    </row>
    <row r="11" spans="1:12" ht="12" x14ac:dyDescent="0.2">
      <c r="A11" s="9">
        <v>5</v>
      </c>
      <c r="B11" s="10" t="s">
        <v>19</v>
      </c>
      <c r="C11" s="11" t="s">
        <v>14</v>
      </c>
      <c r="D11" s="12"/>
      <c r="E11" s="13"/>
      <c r="F11" s="14"/>
      <c r="G11" s="15">
        <v>50</v>
      </c>
      <c r="H11" s="19">
        <v>485.8</v>
      </c>
      <c r="I11" s="17">
        <f t="shared" si="0"/>
        <v>24290</v>
      </c>
      <c r="J11" s="17">
        <f t="shared" si="1"/>
        <v>29148</v>
      </c>
      <c r="K11" s="9" t="s">
        <v>15</v>
      </c>
    </row>
    <row r="12" spans="1:12" ht="12" x14ac:dyDescent="0.2">
      <c r="A12" s="9">
        <v>6</v>
      </c>
      <c r="B12" s="10" t="s">
        <v>20</v>
      </c>
      <c r="C12" s="11" t="s">
        <v>14</v>
      </c>
      <c r="D12" s="12"/>
      <c r="E12" s="13"/>
      <c r="F12" s="14"/>
      <c r="G12" s="15">
        <v>50</v>
      </c>
      <c r="H12" s="20">
        <v>2198.33</v>
      </c>
      <c r="I12" s="17">
        <f t="shared" si="0"/>
        <v>109916.5</v>
      </c>
      <c r="J12" s="17">
        <f t="shared" si="1"/>
        <v>131899.79999999999</v>
      </c>
      <c r="K12" s="9" t="s">
        <v>15</v>
      </c>
    </row>
    <row r="13" spans="1:12" ht="36" x14ac:dyDescent="0.2">
      <c r="A13" s="9">
        <v>7</v>
      </c>
      <c r="B13" s="10" t="s">
        <v>21</v>
      </c>
      <c r="C13" s="11" t="s">
        <v>14</v>
      </c>
      <c r="D13" s="12"/>
      <c r="E13" s="13"/>
      <c r="F13" s="14"/>
      <c r="G13" s="15">
        <v>50</v>
      </c>
      <c r="H13" s="16">
        <v>425.01</v>
      </c>
      <c r="I13" s="17">
        <f t="shared" si="0"/>
        <v>21250.5</v>
      </c>
      <c r="J13" s="17">
        <f t="shared" si="1"/>
        <v>25500.6</v>
      </c>
      <c r="K13" s="9" t="s">
        <v>15</v>
      </c>
    </row>
    <row r="14" spans="1:12" ht="24" x14ac:dyDescent="0.2">
      <c r="A14" s="9">
        <v>8</v>
      </c>
      <c r="B14" s="21" t="s">
        <v>22</v>
      </c>
      <c r="C14" s="22" t="s">
        <v>14</v>
      </c>
      <c r="D14" s="23" t="s">
        <v>23</v>
      </c>
      <c r="E14" s="24"/>
      <c r="F14" s="13"/>
      <c r="G14" s="24">
        <v>1000</v>
      </c>
      <c r="H14" s="25">
        <v>27.29</v>
      </c>
      <c r="I14" s="17">
        <f t="shared" si="0"/>
        <v>27290</v>
      </c>
      <c r="J14" s="17">
        <f t="shared" si="1"/>
        <v>32748</v>
      </c>
      <c r="K14" s="9" t="s">
        <v>24</v>
      </c>
    </row>
    <row r="15" spans="1:12" ht="24" x14ac:dyDescent="0.2">
      <c r="A15" s="9">
        <v>9</v>
      </c>
      <c r="B15" s="21" t="s">
        <v>22</v>
      </c>
      <c r="C15" s="22" t="s">
        <v>14</v>
      </c>
      <c r="D15" s="23" t="s">
        <v>25</v>
      </c>
      <c r="E15" s="24"/>
      <c r="F15" s="13"/>
      <c r="G15" s="24">
        <v>1000</v>
      </c>
      <c r="H15" s="25">
        <v>27</v>
      </c>
      <c r="I15" s="17">
        <f t="shared" si="0"/>
        <v>27000</v>
      </c>
      <c r="J15" s="17">
        <f t="shared" si="1"/>
        <v>32400</v>
      </c>
      <c r="K15" s="9" t="s">
        <v>26</v>
      </c>
    </row>
    <row r="16" spans="1:12" ht="36" x14ac:dyDescent="0.2">
      <c r="A16" s="9">
        <v>10</v>
      </c>
      <c r="B16" s="21" t="s">
        <v>22</v>
      </c>
      <c r="C16" s="22" t="s">
        <v>14</v>
      </c>
      <c r="D16" s="23" t="s">
        <v>27</v>
      </c>
      <c r="E16" s="24"/>
      <c r="F16" s="13"/>
      <c r="G16" s="24">
        <v>4000</v>
      </c>
      <c r="H16" s="26">
        <v>29.58</v>
      </c>
      <c r="I16" s="17">
        <f t="shared" si="0"/>
        <v>118320</v>
      </c>
      <c r="J16" s="17">
        <f t="shared" si="1"/>
        <v>141984</v>
      </c>
      <c r="K16" s="9" t="s">
        <v>28</v>
      </c>
    </row>
    <row r="17" spans="1:11" ht="38.25" customHeight="1" x14ac:dyDescent="0.2">
      <c r="A17" s="14"/>
      <c r="B17" s="21" t="s">
        <v>29</v>
      </c>
      <c r="C17" s="14"/>
      <c r="D17" s="14"/>
      <c r="E17" s="14"/>
      <c r="F17" s="14"/>
      <c r="G17" s="14"/>
      <c r="H17" s="14"/>
      <c r="I17" s="20">
        <f>SUM(I7:I16)</f>
        <v>382595</v>
      </c>
      <c r="J17" s="20">
        <f>SUM(J7:J16)</f>
        <v>459114</v>
      </c>
      <c r="K17" s="14"/>
    </row>
    <row r="20" spans="1:11" ht="15.75" x14ac:dyDescent="0.2">
      <c r="B20" s="27"/>
      <c r="C20" s="28"/>
      <c r="D20" s="28"/>
      <c r="E20" s="28"/>
      <c r="F20" s="28"/>
    </row>
  </sheetData>
  <mergeCells count="13">
    <mergeCell ref="I5:I6"/>
    <mergeCell ref="J5:J6"/>
    <mergeCell ref="K5:K6"/>
    <mergeCell ref="I1:L2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2019-12-26T10:36:41Z</dcterms:created>
  <dcterms:modified xsi:type="dcterms:W3CDTF">2019-12-26T10:37:21Z</dcterms:modified>
</cp:coreProperties>
</file>