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21" sheetId="1" r:id="rId1"/>
  </sheets>
  <definedNames>
    <definedName name="_xlnm.Print_Titles" localSheetId="0">'лот 21'!$6:$6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9" i="1" s="1"/>
  <c r="I7" i="1"/>
  <c r="I19" i="1" s="1"/>
</calcChain>
</file>

<file path=xl/sharedStrings.xml><?xml version="1.0" encoding="utf-8"?>
<sst xmlns="http://schemas.openxmlformats.org/spreadsheetml/2006/main" count="75" uniqueCount="43">
  <si>
    <t>Приложение № 25                                                                                       к запросу котировок цен №021/ВВРЗ/2019</t>
  </si>
  <si>
    <t xml:space="preserve">Лот № 21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</si>
  <si>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</si>
  <si>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</si>
  <si>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</si>
  <si>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</si>
  <si>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</si>
  <si>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</si>
  <si>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</si>
  <si>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</si>
  <si>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</si>
  <si>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</si>
  <si>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</si>
  <si>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ЭЛЕКТРОД ПОКРЫТЫЙ МЕТАЛЛИЧЕСКИЙ ДЛЯ РУЧНОЙ ДУГОВОЙ СВАРКИ СТАЛЕЙ И НАПЛАВКИ</t>
  </si>
  <si>
    <t xml:space="preserve">УОНИИ-13/55 </t>
  </si>
  <si>
    <t>ГОСТ 9466-75,           ГОСТ 9467-75</t>
  </si>
  <si>
    <t>кг</t>
  </si>
  <si>
    <t>в течение 2020 года</t>
  </si>
  <si>
    <t>ГОСТ 9466-75,             ГОСТ 9467-75</t>
  </si>
  <si>
    <t xml:space="preserve">ЭЛЕКТРОД СВАРОЧНЫЙ </t>
  </si>
  <si>
    <t>МР-3</t>
  </si>
  <si>
    <t>ГОСТ9466-75, ГОСТ9467-75</t>
  </si>
  <si>
    <t>ЭЛЕКТРОД ВОЛЬФРАМОВЫЙ</t>
  </si>
  <si>
    <t>WL</t>
  </si>
  <si>
    <t>3,0мм =175мм</t>
  </si>
  <si>
    <t xml:space="preserve">ЭЛЕКТРОД УГОЛЬНЫЙ </t>
  </si>
  <si>
    <t>ЭУО</t>
  </si>
  <si>
    <t xml:space="preserve">ТУ 16-757.034-86 </t>
  </si>
  <si>
    <t>8Х250</t>
  </si>
  <si>
    <t>шт</t>
  </si>
  <si>
    <t xml:space="preserve">ПРОВОЛОКА СТАЛЬНАЯ СВАРОЧНАЯ С ОМЕДНЕННОЙ ПОВЕРХНОСТЬЮ НА ЕВРОКАССЕТЕ  </t>
  </si>
  <si>
    <t>СВ-08Г2С-О</t>
  </si>
  <si>
    <t>ГОСТ 2246-70</t>
  </si>
  <si>
    <t xml:space="preserve">Проволока нержавеющая в прутках </t>
  </si>
  <si>
    <t>2,4</t>
  </si>
  <si>
    <t xml:space="preserve">ПРОВОЛОКА ПОРОШКОВАЯ СВАРОЧНАЯ </t>
  </si>
  <si>
    <t xml:space="preserve">ПП-СП-10 </t>
  </si>
  <si>
    <t>2,8</t>
  </si>
  <si>
    <t xml:space="preserve">Проволока порошковая для наплавки </t>
  </si>
  <si>
    <t>ПП АН-180 МН</t>
  </si>
  <si>
    <t>Итого</t>
  </si>
  <si>
    <t>Заместитель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</si>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</sst>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7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2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_проволо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L23"/>
  <sheetViews>
    <sheetView tabSelected="1" zoomScaleNormal="100" zoomScaleSheetLayoutView="100" workbookViewId="0">
      <selection activeCell="I19" sqref="I19"/>
    </sheetView>
  </sheetViews>
  <sheetFormatPr defaultRowHeight="11.25" x14ac:dyDescent="0.2"/>
  <cols>
    <col min="1" max="1" width="5.6640625" customWidth="1"/>
    <col min="2" max="2" width="44" customWidth="1"/>
    <col min="3" max="3" width="12.1640625" customWidth="1"/>
    <col min="4" max="4" width="17.5" customWidth="1"/>
    <col min="5" max="5" width="6.5" customWidth="1"/>
    <col min="8" max="8" width="14.1640625" customWidth="1"/>
    <col min="9" max="10" width="14.6640625" customWidth="1"/>
    <col min="11" max="11" width="18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33.75" x14ac:dyDescent="0.2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34.5" customHeight="1" x14ac:dyDescent="0.2">
      <c r="A7" s="4">
        <v>1</v>
      </c>
      <c r="B7" s="5" t="s">
        <v>13</v>
      </c>
      <c r="C7" s="4" t="s">
        <v>14</v>
      </c>
      <c r="D7" s="4" t="s">
        <v>15</v>
      </c>
      <c r="E7" s="4">
        <v>3</v>
      </c>
      <c r="F7" s="4" t="s">
        <v>16</v>
      </c>
      <c r="G7" s="4">
        <v>35</v>
      </c>
      <c r="H7" s="6">
        <v>73.5</v>
      </c>
      <c r="I7" s="7">
        <f>H7*G7</f>
        <v>2572.5</v>
      </c>
      <c r="J7" s="7">
        <f>H7*G7*1.2</f>
        <v>3087</v>
      </c>
      <c r="K7" s="4" t="s">
        <v>17</v>
      </c>
    </row>
    <row r="8" spans="1:12" ht="43.5" customHeight="1" x14ac:dyDescent="0.2">
      <c r="A8" s="4">
        <v>2</v>
      </c>
      <c r="B8" s="5" t="s">
        <v>13</v>
      </c>
      <c r="C8" s="4" t="s">
        <v>14</v>
      </c>
      <c r="D8" s="4" t="s">
        <v>18</v>
      </c>
      <c r="E8" s="4">
        <v>4</v>
      </c>
      <c r="F8" s="4" t="s">
        <v>16</v>
      </c>
      <c r="G8" s="4">
        <v>600</v>
      </c>
      <c r="H8" s="6">
        <v>68.89</v>
      </c>
      <c r="I8" s="7">
        <f t="shared" ref="I8:I18" si="0">H8*G8</f>
        <v>41334</v>
      </c>
      <c r="J8" s="7">
        <f t="shared" ref="J8:J18" si="1">H8*G8*1.2</f>
        <v>49600.799999999996</v>
      </c>
      <c r="K8" s="4" t="s">
        <v>17</v>
      </c>
    </row>
    <row r="9" spans="1:12" ht="46.5" customHeight="1" x14ac:dyDescent="0.2">
      <c r="A9" s="4">
        <v>3</v>
      </c>
      <c r="B9" s="5" t="s">
        <v>13</v>
      </c>
      <c r="C9" s="4" t="s">
        <v>14</v>
      </c>
      <c r="D9" s="4" t="s">
        <v>18</v>
      </c>
      <c r="E9" s="4">
        <v>5</v>
      </c>
      <c r="F9" s="4" t="s">
        <v>16</v>
      </c>
      <c r="G9" s="4">
        <v>500</v>
      </c>
      <c r="H9" s="6">
        <v>68.89</v>
      </c>
      <c r="I9" s="7">
        <f t="shared" si="0"/>
        <v>34445</v>
      </c>
      <c r="J9" s="7">
        <f t="shared" si="1"/>
        <v>41334</v>
      </c>
      <c r="K9" s="4" t="s">
        <v>17</v>
      </c>
    </row>
    <row r="10" spans="1:12" ht="22.5" x14ac:dyDescent="0.2">
      <c r="A10" s="4">
        <v>4</v>
      </c>
      <c r="B10" s="4" t="s">
        <v>19</v>
      </c>
      <c r="C10" s="4" t="s">
        <v>20</v>
      </c>
      <c r="D10" s="4" t="s">
        <v>21</v>
      </c>
      <c r="E10" s="4">
        <v>3</v>
      </c>
      <c r="F10" s="4" t="s">
        <v>16</v>
      </c>
      <c r="G10" s="4">
        <v>18000</v>
      </c>
      <c r="H10" s="6">
        <v>70.58</v>
      </c>
      <c r="I10" s="7">
        <f t="shared" si="0"/>
        <v>1270440</v>
      </c>
      <c r="J10" s="7">
        <f t="shared" si="1"/>
        <v>1524528</v>
      </c>
      <c r="K10" s="4" t="s">
        <v>17</v>
      </c>
    </row>
    <row r="11" spans="1:12" ht="22.5" x14ac:dyDescent="0.2">
      <c r="A11" s="4">
        <v>5</v>
      </c>
      <c r="B11" s="4" t="s">
        <v>19</v>
      </c>
      <c r="C11" s="4" t="s">
        <v>20</v>
      </c>
      <c r="D11" s="4" t="s">
        <v>21</v>
      </c>
      <c r="E11" s="8">
        <v>4</v>
      </c>
      <c r="F11" s="4" t="s">
        <v>16</v>
      </c>
      <c r="G11" s="4">
        <v>1000</v>
      </c>
      <c r="H11" s="6">
        <v>69.88</v>
      </c>
      <c r="I11" s="7">
        <f t="shared" si="0"/>
        <v>69880</v>
      </c>
      <c r="J11" s="7">
        <f t="shared" si="1"/>
        <v>83856</v>
      </c>
      <c r="K11" s="4" t="s">
        <v>17</v>
      </c>
    </row>
    <row r="12" spans="1:12" ht="22.5" x14ac:dyDescent="0.2">
      <c r="A12" s="4">
        <v>6</v>
      </c>
      <c r="B12" s="4" t="s">
        <v>19</v>
      </c>
      <c r="C12" s="4" t="s">
        <v>20</v>
      </c>
      <c r="D12" s="4" t="s">
        <v>21</v>
      </c>
      <c r="E12" s="8">
        <v>5</v>
      </c>
      <c r="F12" s="4" t="s">
        <v>16</v>
      </c>
      <c r="G12" s="4">
        <v>500</v>
      </c>
      <c r="H12" s="6">
        <v>70.2</v>
      </c>
      <c r="I12" s="7">
        <f t="shared" si="0"/>
        <v>35100</v>
      </c>
      <c r="J12" s="7">
        <f t="shared" si="1"/>
        <v>42120</v>
      </c>
      <c r="K12" s="4" t="s">
        <v>17</v>
      </c>
    </row>
    <row r="13" spans="1:12" ht="33.75" x14ac:dyDescent="0.2">
      <c r="A13" s="4">
        <v>7</v>
      </c>
      <c r="B13" s="4" t="s">
        <v>22</v>
      </c>
      <c r="C13" s="4" t="s">
        <v>23</v>
      </c>
      <c r="D13" s="4"/>
      <c r="E13" s="9" t="s">
        <v>24</v>
      </c>
      <c r="F13" s="4" t="s">
        <v>16</v>
      </c>
      <c r="G13" s="4">
        <v>200</v>
      </c>
      <c r="H13" s="6">
        <v>107.5</v>
      </c>
      <c r="I13" s="7">
        <f t="shared" si="0"/>
        <v>21500</v>
      </c>
      <c r="J13" s="7">
        <f t="shared" si="1"/>
        <v>25800</v>
      </c>
      <c r="K13" s="4" t="s">
        <v>17</v>
      </c>
    </row>
    <row r="14" spans="1:12" x14ac:dyDescent="0.2">
      <c r="A14" s="4">
        <v>8</v>
      </c>
      <c r="B14" s="4" t="s">
        <v>25</v>
      </c>
      <c r="C14" s="4" t="s">
        <v>26</v>
      </c>
      <c r="D14" s="4" t="s">
        <v>27</v>
      </c>
      <c r="E14" s="8" t="s">
        <v>28</v>
      </c>
      <c r="F14" s="4" t="s">
        <v>29</v>
      </c>
      <c r="G14" s="4">
        <v>5000</v>
      </c>
      <c r="H14" s="7">
        <v>30.32</v>
      </c>
      <c r="I14" s="7">
        <f t="shared" si="0"/>
        <v>151600</v>
      </c>
      <c r="J14" s="7">
        <f t="shared" si="1"/>
        <v>181920</v>
      </c>
      <c r="K14" s="4" t="s">
        <v>17</v>
      </c>
    </row>
    <row r="15" spans="1:12" ht="33.75" x14ac:dyDescent="0.2">
      <c r="A15" s="4">
        <v>12</v>
      </c>
      <c r="B15" s="4" t="s">
        <v>30</v>
      </c>
      <c r="C15" s="4" t="s">
        <v>31</v>
      </c>
      <c r="D15" s="4" t="s">
        <v>32</v>
      </c>
      <c r="E15" s="10">
        <v>1</v>
      </c>
      <c r="F15" s="10" t="s">
        <v>16</v>
      </c>
      <c r="G15" s="10">
        <v>40000</v>
      </c>
      <c r="H15" s="11">
        <v>105.7</v>
      </c>
      <c r="I15" s="7">
        <f t="shared" si="0"/>
        <v>4228000</v>
      </c>
      <c r="J15" s="7">
        <f t="shared" si="1"/>
        <v>5073600</v>
      </c>
      <c r="K15" s="4" t="s">
        <v>17</v>
      </c>
    </row>
    <row r="16" spans="1:12" x14ac:dyDescent="0.2">
      <c r="A16" s="4">
        <v>14</v>
      </c>
      <c r="B16" s="12" t="s">
        <v>33</v>
      </c>
      <c r="C16" s="4"/>
      <c r="D16" s="4"/>
      <c r="E16" s="13" t="s">
        <v>34</v>
      </c>
      <c r="F16" s="10" t="s">
        <v>16</v>
      </c>
      <c r="G16" s="10">
        <v>50</v>
      </c>
      <c r="H16" s="14">
        <v>404.42</v>
      </c>
      <c r="I16" s="7">
        <f t="shared" si="0"/>
        <v>20221</v>
      </c>
      <c r="J16" s="7">
        <f t="shared" si="1"/>
        <v>24265.200000000001</v>
      </c>
      <c r="K16" s="4" t="s">
        <v>17</v>
      </c>
    </row>
    <row r="17" spans="1:11" ht="23.25" customHeight="1" x14ac:dyDescent="0.2">
      <c r="A17" s="4">
        <v>16</v>
      </c>
      <c r="B17" s="4" t="s">
        <v>35</v>
      </c>
      <c r="C17" s="4" t="s">
        <v>36</v>
      </c>
      <c r="D17" s="4"/>
      <c r="E17" s="13" t="s">
        <v>37</v>
      </c>
      <c r="F17" s="10" t="s">
        <v>16</v>
      </c>
      <c r="G17" s="15">
        <v>15000</v>
      </c>
      <c r="H17" s="11">
        <v>156.88999999999999</v>
      </c>
      <c r="I17" s="7">
        <f t="shared" si="0"/>
        <v>2353350</v>
      </c>
      <c r="J17" s="7">
        <f t="shared" si="1"/>
        <v>2824020</v>
      </c>
      <c r="K17" s="4" t="s">
        <v>17</v>
      </c>
    </row>
    <row r="18" spans="1:11" ht="22.5" x14ac:dyDescent="0.2">
      <c r="A18" s="4">
        <v>17</v>
      </c>
      <c r="B18" s="12" t="s">
        <v>38</v>
      </c>
      <c r="C18" s="4" t="s">
        <v>39</v>
      </c>
      <c r="D18" s="16"/>
      <c r="E18" s="10">
        <v>1.6</v>
      </c>
      <c r="F18" s="10" t="s">
        <v>16</v>
      </c>
      <c r="G18" s="10">
        <v>200</v>
      </c>
      <c r="H18" s="11">
        <v>163.78</v>
      </c>
      <c r="I18" s="7">
        <f t="shared" si="0"/>
        <v>32756</v>
      </c>
      <c r="J18" s="7">
        <f t="shared" si="1"/>
        <v>39307.199999999997</v>
      </c>
      <c r="K18" s="4" t="s">
        <v>17</v>
      </c>
    </row>
    <row r="19" spans="1:11" ht="51.75" customHeight="1" x14ac:dyDescent="0.2">
      <c r="A19" s="17"/>
      <c r="B19" s="18" t="s">
        <v>40</v>
      </c>
      <c r="C19" s="19"/>
      <c r="D19" s="19"/>
      <c r="E19" s="19"/>
      <c r="F19" s="19"/>
      <c r="G19" s="19"/>
      <c r="H19" s="19"/>
      <c r="I19" s="20">
        <f>SUM(I7:I18)</f>
        <v>8261198.5</v>
      </c>
      <c r="J19" s="20">
        <f>SUM(J7:J18)</f>
        <v>9913438.1999999993</v>
      </c>
      <c r="K19" s="17"/>
    </row>
    <row r="20" spans="1:11" ht="51.75" customHeight="1" x14ac:dyDescent="0.2">
      <c r="A20" s="21"/>
      <c r="B20" s="22"/>
      <c r="C20" s="23"/>
      <c r="D20" s="23"/>
      <c r="E20" s="23"/>
      <c r="F20" s="23"/>
      <c r="G20" s="23"/>
      <c r="H20" s="23"/>
      <c r="I20" s="24"/>
      <c r="J20" s="24"/>
      <c r="K20" s="21"/>
    </row>
    <row r="21" spans="1:11" ht="51.75" customHeight="1" x14ac:dyDescent="0.2">
      <c r="A21" s="21"/>
      <c r="B21" s="25" t="s">
        <v>41</v>
      </c>
      <c r="C21" s="26"/>
      <c r="D21" s="26"/>
      <c r="E21" s="26" t="s">
        <v>42</v>
      </c>
      <c r="F21" s="26"/>
      <c r="G21" s="23"/>
      <c r="H21" s="23"/>
      <c r="I21" s="24"/>
      <c r="J21" s="24"/>
      <c r="K21" s="21"/>
    </row>
    <row r="22" spans="1:11" ht="51.75" customHeight="1" x14ac:dyDescent="0.2">
      <c r="A22" s="21"/>
      <c r="B22" s="22"/>
      <c r="C22" s="23"/>
      <c r="D22" s="23"/>
      <c r="E22" s="23"/>
      <c r="F22" s="23"/>
      <c r="G22" s="23"/>
      <c r="H22" s="23"/>
      <c r="I22" s="24"/>
      <c r="J22" s="24"/>
      <c r="K22" s="21"/>
    </row>
    <row r="23" spans="1:11" ht="51.75" customHeight="1" x14ac:dyDescent="0.2">
      <c r="A23" s="21"/>
      <c r="B23" s="22"/>
      <c r="C23" s="23"/>
      <c r="D23" s="23"/>
      <c r="E23" s="23"/>
      <c r="F23" s="23"/>
      <c r="G23" s="23"/>
      <c r="H23" s="23"/>
      <c r="I23" s="24"/>
      <c r="J23" s="24"/>
      <c r="K23" s="21"/>
    </row>
  </sheetData>
  <mergeCells count="2">
    <mergeCell ref="I1:L3"/>
    <mergeCell ref="A5:K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21</vt:lpstr>
      <vt:lpstr>'лот 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2019-12-26T13:31:27Z</dcterms:created>
  <dcterms:modified xsi:type="dcterms:W3CDTF">2019-12-26T13:31:41Z</dcterms:modified>
</cp:coreProperties>
</file>