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24" sheetId="1" r:id="rId1"/>
  </sheets>
  <definedNames>
    <definedName name="_xlnm.Print_Titles" localSheetId="0">Лист24!$6:$6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55" i="1" s="1"/>
  <c r="I8" i="1"/>
  <c r="I55" i="1" s="1"/>
</calcChain>
</file>

<file path=xl/sharedStrings.xml><?xml version="1.0" encoding="utf-8"?>
<sst xmlns="http://schemas.openxmlformats.org/spreadsheetml/2006/main" count="247" uniqueCount="88">
  <si>
    <t>Приложение № 28                                                                                                           к запросу котировок цен №021/ВВРЗ/2019</t>
  </si>
  <si>
    <t>Лот № 24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</si>
  <si>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</si>
  <si>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</si>
  <si>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</si>
  <si>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</si>
  <si>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</si>
  <si>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</si>
  <si>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</si>
  <si>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</si>
  <si>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</si>
  <si>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</si>
  <si>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</si>
  <si>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 xml:space="preserve">Винт потайной головкой </t>
  </si>
  <si>
    <t>ГОСТ 17475-80, ГОСТ 10702-78</t>
  </si>
  <si>
    <t>М5х16</t>
  </si>
  <si>
    <t>кг</t>
  </si>
  <si>
    <t>в течение 2020 года</t>
  </si>
  <si>
    <t xml:space="preserve">ГОСТ 17475-80, ГОСТ 10702-78 </t>
  </si>
  <si>
    <t>М8х20</t>
  </si>
  <si>
    <t>Винт потайной головкой</t>
  </si>
  <si>
    <t xml:space="preserve"> ГОСТ 17475-80 </t>
  </si>
  <si>
    <t>М4х12</t>
  </si>
  <si>
    <t>М5х10</t>
  </si>
  <si>
    <t>Винт с полукруглой головкой  оц</t>
  </si>
  <si>
    <t>ГОСТ 17473-80</t>
  </si>
  <si>
    <t>М4х16</t>
  </si>
  <si>
    <t xml:space="preserve">Винт с потайной головкой </t>
  </si>
  <si>
    <t>ГОСТ 17475-80</t>
  </si>
  <si>
    <t>М5х20</t>
  </si>
  <si>
    <t>Винт с потайной головкой</t>
  </si>
  <si>
    <t>М5х25</t>
  </si>
  <si>
    <t>М5х40</t>
  </si>
  <si>
    <t>М6х12</t>
  </si>
  <si>
    <t xml:space="preserve">М6х16 </t>
  </si>
  <si>
    <t>М6х20</t>
  </si>
  <si>
    <t xml:space="preserve">ГОСТ 17475-80 </t>
  </si>
  <si>
    <t>М6х25</t>
  </si>
  <si>
    <t>М6х35</t>
  </si>
  <si>
    <t>М6х10</t>
  </si>
  <si>
    <t xml:space="preserve">М6х50 </t>
  </si>
  <si>
    <t>М6х30</t>
  </si>
  <si>
    <t>М8х25</t>
  </si>
  <si>
    <t>М5Х30</t>
  </si>
  <si>
    <t>М8х35</t>
  </si>
  <si>
    <t>М4х25</t>
  </si>
  <si>
    <t xml:space="preserve">ГОСТ 17473-80 </t>
  </si>
  <si>
    <t xml:space="preserve">  М4х8</t>
  </si>
  <si>
    <t>М5х12</t>
  </si>
  <si>
    <t>М5х14</t>
  </si>
  <si>
    <t xml:space="preserve"> ГОСТ 17475-80</t>
  </si>
  <si>
    <t>М6х14</t>
  </si>
  <si>
    <t>ГОСТ 17473-72</t>
  </si>
  <si>
    <t xml:space="preserve"> М5х10</t>
  </si>
  <si>
    <t>М5х50</t>
  </si>
  <si>
    <t xml:space="preserve">Шуруп с потайной головкой </t>
  </si>
  <si>
    <t xml:space="preserve">ГОСТ 1145-80 </t>
  </si>
  <si>
    <t>3,5Х40</t>
  </si>
  <si>
    <t>3Х25</t>
  </si>
  <si>
    <t>4Х16</t>
  </si>
  <si>
    <t>5Х20</t>
  </si>
  <si>
    <t>3х20</t>
  </si>
  <si>
    <t xml:space="preserve"> ГОСТ 1145-80</t>
  </si>
  <si>
    <t xml:space="preserve"> 4х18</t>
  </si>
  <si>
    <t xml:space="preserve"> 3х18</t>
  </si>
  <si>
    <t>ГОСТ 1145-80</t>
  </si>
  <si>
    <t>4х20</t>
  </si>
  <si>
    <t xml:space="preserve"> ГОСТ 1145-80 </t>
  </si>
  <si>
    <t>4х25</t>
  </si>
  <si>
    <t>4х35</t>
  </si>
  <si>
    <t>4х40</t>
  </si>
  <si>
    <t>4х45</t>
  </si>
  <si>
    <t>5х40</t>
  </si>
  <si>
    <t>4х30</t>
  </si>
  <si>
    <t>5х25</t>
  </si>
  <si>
    <t>5х30</t>
  </si>
  <si>
    <t xml:space="preserve">  ГОСТ 1145-80 </t>
  </si>
  <si>
    <t>3х30</t>
  </si>
  <si>
    <t>5х45</t>
  </si>
  <si>
    <t xml:space="preserve">ШУРУП </t>
  </si>
  <si>
    <t>УН 4,5 70 Ж/Ц</t>
  </si>
  <si>
    <t>шт</t>
  </si>
  <si>
    <t>САМОРЕЗЫ 4,2 25 (ЦИНК)</t>
  </si>
  <si>
    <t xml:space="preserve"> DIN 7981</t>
  </si>
  <si>
    <t xml:space="preserve">САМОРЕЗЫ П/СФ ОСТРИЕ  </t>
  </si>
  <si>
    <t xml:space="preserve">DIN 7981  </t>
  </si>
  <si>
    <t>4,2Х16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</si>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</sst>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Лист1" xfId="3"/>
    <cellStyle name="Обычный_Лист1_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L5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5" customWidth="1"/>
    <col min="2" max="2" width="30.1640625" customWidth="1"/>
    <col min="4" max="4" width="22.6640625" customWidth="1"/>
    <col min="5" max="5" width="9.1640625" customWidth="1"/>
    <col min="6" max="6" width="6.1640625" customWidth="1"/>
    <col min="8" max="8" width="13.1640625" customWidth="1"/>
    <col min="9" max="9" width="16.5" customWidth="1"/>
    <col min="10" max="10" width="15.5" customWidth="1"/>
    <col min="11" max="11" width="17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F5" s="2" t="s">
        <v>1</v>
      </c>
    </row>
    <row r="6" spans="1:12" ht="31.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4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3">
        <v>1</v>
      </c>
      <c r="B7" s="3">
        <v>2</v>
      </c>
      <c r="C7" s="3"/>
      <c r="D7" s="3">
        <v>3</v>
      </c>
      <c r="E7" s="3">
        <v>4</v>
      </c>
      <c r="F7" s="10">
        <v>5</v>
      </c>
      <c r="G7" s="3">
        <v>6</v>
      </c>
      <c r="H7" s="11">
        <v>8</v>
      </c>
      <c r="I7" s="3">
        <v>9</v>
      </c>
      <c r="J7" s="8">
        <v>10</v>
      </c>
      <c r="K7" s="9">
        <v>11</v>
      </c>
    </row>
    <row r="8" spans="1:12" ht="22.5" x14ac:dyDescent="0.2">
      <c r="A8" s="12">
        <v>1</v>
      </c>
      <c r="B8" s="12" t="s">
        <v>13</v>
      </c>
      <c r="C8" s="12"/>
      <c r="D8" s="12" t="s">
        <v>14</v>
      </c>
      <c r="E8" s="13" t="s">
        <v>15</v>
      </c>
      <c r="F8" s="14" t="s">
        <v>16</v>
      </c>
      <c r="G8" s="15">
        <v>500</v>
      </c>
      <c r="H8" s="16">
        <v>97</v>
      </c>
      <c r="I8" s="17">
        <f t="shared" ref="I8:I54" si="0">H8*G8</f>
        <v>48500</v>
      </c>
      <c r="J8" s="18">
        <f t="shared" ref="J8:J54" si="1">H8*G8*1.2</f>
        <v>58200</v>
      </c>
      <c r="K8" s="19" t="s">
        <v>17</v>
      </c>
    </row>
    <row r="9" spans="1:12" ht="22.5" x14ac:dyDescent="0.2">
      <c r="A9" s="12">
        <v>2</v>
      </c>
      <c r="B9" s="12" t="s">
        <v>13</v>
      </c>
      <c r="C9" s="12"/>
      <c r="D9" s="12" t="s">
        <v>18</v>
      </c>
      <c r="E9" s="13" t="s">
        <v>19</v>
      </c>
      <c r="F9" s="14" t="s">
        <v>16</v>
      </c>
      <c r="G9" s="15">
        <v>1200</v>
      </c>
      <c r="H9" s="20">
        <v>145.88999999999999</v>
      </c>
      <c r="I9" s="17">
        <f t="shared" si="0"/>
        <v>175067.99999999997</v>
      </c>
      <c r="J9" s="18">
        <f t="shared" si="1"/>
        <v>210081.59999999995</v>
      </c>
      <c r="K9" s="19" t="s">
        <v>17</v>
      </c>
    </row>
    <row r="10" spans="1:12" ht="22.5" x14ac:dyDescent="0.2">
      <c r="A10" s="12">
        <v>3</v>
      </c>
      <c r="B10" s="12" t="s">
        <v>20</v>
      </c>
      <c r="C10" s="12"/>
      <c r="D10" s="12" t="s">
        <v>21</v>
      </c>
      <c r="E10" s="13" t="s">
        <v>22</v>
      </c>
      <c r="F10" s="14" t="s">
        <v>16</v>
      </c>
      <c r="G10" s="15">
        <v>1280</v>
      </c>
      <c r="H10" s="20">
        <v>138.07</v>
      </c>
      <c r="I10" s="17">
        <f t="shared" si="0"/>
        <v>176729.59999999998</v>
      </c>
      <c r="J10" s="18">
        <f t="shared" si="1"/>
        <v>212075.51999999996</v>
      </c>
      <c r="K10" s="19" t="s">
        <v>17</v>
      </c>
    </row>
    <row r="11" spans="1:12" ht="22.5" x14ac:dyDescent="0.2">
      <c r="A11" s="12">
        <v>4</v>
      </c>
      <c r="B11" s="12" t="s">
        <v>20</v>
      </c>
      <c r="C11" s="12"/>
      <c r="D11" s="12" t="s">
        <v>21</v>
      </c>
      <c r="E11" s="13" t="s">
        <v>23</v>
      </c>
      <c r="F11" s="14" t="s">
        <v>16</v>
      </c>
      <c r="G11" s="15">
        <v>400</v>
      </c>
      <c r="H11" s="20">
        <v>129.03</v>
      </c>
      <c r="I11" s="17">
        <f t="shared" si="0"/>
        <v>51612</v>
      </c>
      <c r="J11" s="18">
        <f t="shared" si="1"/>
        <v>61934.399999999994</v>
      </c>
      <c r="K11" s="19" t="s">
        <v>17</v>
      </c>
    </row>
    <row r="12" spans="1:12" ht="22.5" x14ac:dyDescent="0.2">
      <c r="A12" s="12">
        <v>5</v>
      </c>
      <c r="B12" s="12" t="s">
        <v>24</v>
      </c>
      <c r="C12" s="12"/>
      <c r="D12" s="12" t="s">
        <v>25</v>
      </c>
      <c r="E12" s="13" t="s">
        <v>26</v>
      </c>
      <c r="F12" s="14" t="s">
        <v>16</v>
      </c>
      <c r="G12" s="15">
        <v>300</v>
      </c>
      <c r="H12" s="21">
        <v>109</v>
      </c>
      <c r="I12" s="17">
        <f t="shared" si="0"/>
        <v>32700</v>
      </c>
      <c r="J12" s="18">
        <f t="shared" si="1"/>
        <v>39240</v>
      </c>
      <c r="K12" s="19" t="s">
        <v>17</v>
      </c>
    </row>
    <row r="13" spans="1:12" ht="22.5" x14ac:dyDescent="0.2">
      <c r="A13" s="12">
        <v>6</v>
      </c>
      <c r="B13" s="12" t="s">
        <v>27</v>
      </c>
      <c r="C13" s="12"/>
      <c r="D13" s="12" t="s">
        <v>28</v>
      </c>
      <c r="E13" s="13" t="s">
        <v>29</v>
      </c>
      <c r="F13" s="14" t="s">
        <v>16</v>
      </c>
      <c r="G13" s="15">
        <v>600</v>
      </c>
      <c r="H13" s="20">
        <v>95.62</v>
      </c>
      <c r="I13" s="17">
        <f t="shared" si="0"/>
        <v>57372</v>
      </c>
      <c r="J13" s="18">
        <f t="shared" si="1"/>
        <v>68846.399999999994</v>
      </c>
      <c r="K13" s="19" t="s">
        <v>17</v>
      </c>
    </row>
    <row r="14" spans="1:12" ht="22.5" x14ac:dyDescent="0.2">
      <c r="A14" s="12">
        <v>7</v>
      </c>
      <c r="B14" s="12" t="s">
        <v>30</v>
      </c>
      <c r="C14" s="12"/>
      <c r="D14" s="12" t="s">
        <v>28</v>
      </c>
      <c r="E14" s="13" t="s">
        <v>31</v>
      </c>
      <c r="F14" s="14" t="s">
        <v>16</v>
      </c>
      <c r="G14" s="15">
        <v>800</v>
      </c>
      <c r="H14" s="20">
        <v>92.9</v>
      </c>
      <c r="I14" s="17">
        <f t="shared" si="0"/>
        <v>74320</v>
      </c>
      <c r="J14" s="18">
        <f t="shared" si="1"/>
        <v>89184</v>
      </c>
      <c r="K14" s="19" t="s">
        <v>17</v>
      </c>
    </row>
    <row r="15" spans="1:12" ht="22.5" x14ac:dyDescent="0.2">
      <c r="A15" s="12">
        <v>8</v>
      </c>
      <c r="B15" s="12" t="s">
        <v>30</v>
      </c>
      <c r="C15" s="12"/>
      <c r="D15" s="12" t="s">
        <v>28</v>
      </c>
      <c r="E15" s="13" t="s">
        <v>32</v>
      </c>
      <c r="F15" s="14" t="s">
        <v>16</v>
      </c>
      <c r="G15" s="15">
        <v>400</v>
      </c>
      <c r="H15" s="20">
        <v>114</v>
      </c>
      <c r="I15" s="17">
        <f t="shared" si="0"/>
        <v>45600</v>
      </c>
      <c r="J15" s="18">
        <f t="shared" si="1"/>
        <v>54720</v>
      </c>
      <c r="K15" s="19" t="s">
        <v>17</v>
      </c>
    </row>
    <row r="16" spans="1:12" ht="22.5" x14ac:dyDescent="0.2">
      <c r="A16" s="12">
        <v>9</v>
      </c>
      <c r="B16" s="12" t="s">
        <v>30</v>
      </c>
      <c r="C16" s="12"/>
      <c r="D16" s="12" t="s">
        <v>28</v>
      </c>
      <c r="E16" s="13" t="s">
        <v>33</v>
      </c>
      <c r="F16" s="14" t="s">
        <v>16</v>
      </c>
      <c r="G16" s="15">
        <v>440</v>
      </c>
      <c r="H16" s="20">
        <v>138.07</v>
      </c>
      <c r="I16" s="17">
        <f t="shared" si="0"/>
        <v>60750.799999999996</v>
      </c>
      <c r="J16" s="18">
        <f t="shared" si="1"/>
        <v>72900.959999999992</v>
      </c>
      <c r="K16" s="19" t="s">
        <v>17</v>
      </c>
    </row>
    <row r="17" spans="1:11" ht="22.5" x14ac:dyDescent="0.2">
      <c r="A17" s="12">
        <v>10</v>
      </c>
      <c r="B17" s="12" t="s">
        <v>30</v>
      </c>
      <c r="C17" s="12"/>
      <c r="D17" s="12" t="s">
        <v>28</v>
      </c>
      <c r="E17" s="13" t="s">
        <v>34</v>
      </c>
      <c r="F17" s="14" t="s">
        <v>16</v>
      </c>
      <c r="G17" s="15">
        <v>920</v>
      </c>
      <c r="H17" s="20">
        <v>125.64</v>
      </c>
      <c r="I17" s="17">
        <f t="shared" si="0"/>
        <v>115588.8</v>
      </c>
      <c r="J17" s="18">
        <f t="shared" si="1"/>
        <v>138706.56</v>
      </c>
      <c r="K17" s="19" t="s">
        <v>17</v>
      </c>
    </row>
    <row r="18" spans="1:11" ht="22.5" x14ac:dyDescent="0.2">
      <c r="A18" s="12">
        <v>11</v>
      </c>
      <c r="B18" s="12" t="s">
        <v>30</v>
      </c>
      <c r="C18" s="12"/>
      <c r="D18" s="12" t="s">
        <v>28</v>
      </c>
      <c r="E18" s="13" t="s">
        <v>35</v>
      </c>
      <c r="F18" s="14" t="s">
        <v>16</v>
      </c>
      <c r="G18" s="15">
        <v>960</v>
      </c>
      <c r="H18" s="20">
        <v>98.65</v>
      </c>
      <c r="I18" s="17">
        <f t="shared" si="0"/>
        <v>94704</v>
      </c>
      <c r="J18" s="18">
        <f t="shared" si="1"/>
        <v>113644.8</v>
      </c>
      <c r="K18" s="19" t="s">
        <v>17</v>
      </c>
    </row>
    <row r="19" spans="1:11" ht="22.5" x14ac:dyDescent="0.2">
      <c r="A19" s="12">
        <v>12</v>
      </c>
      <c r="B19" s="12" t="s">
        <v>30</v>
      </c>
      <c r="C19" s="12"/>
      <c r="D19" s="12" t="s">
        <v>36</v>
      </c>
      <c r="E19" s="13" t="s">
        <v>37</v>
      </c>
      <c r="F19" s="14" t="s">
        <v>16</v>
      </c>
      <c r="G19" s="15">
        <v>2240</v>
      </c>
      <c r="H19" s="20">
        <v>94.69</v>
      </c>
      <c r="I19" s="17">
        <f t="shared" si="0"/>
        <v>212105.60000000001</v>
      </c>
      <c r="J19" s="18">
        <f t="shared" si="1"/>
        <v>254526.72</v>
      </c>
      <c r="K19" s="19" t="s">
        <v>17</v>
      </c>
    </row>
    <row r="20" spans="1:11" ht="22.5" x14ac:dyDescent="0.2">
      <c r="A20" s="12">
        <v>13</v>
      </c>
      <c r="B20" s="12" t="s">
        <v>30</v>
      </c>
      <c r="C20" s="12"/>
      <c r="D20" s="12" t="s">
        <v>36</v>
      </c>
      <c r="E20" s="13" t="s">
        <v>38</v>
      </c>
      <c r="F20" s="14" t="s">
        <v>16</v>
      </c>
      <c r="G20" s="13">
        <v>140</v>
      </c>
      <c r="H20" s="21">
        <v>87.02</v>
      </c>
      <c r="I20" s="17">
        <f t="shared" si="0"/>
        <v>12182.8</v>
      </c>
      <c r="J20" s="18">
        <f t="shared" si="1"/>
        <v>14619.359999999999</v>
      </c>
      <c r="K20" s="19" t="s">
        <v>17</v>
      </c>
    </row>
    <row r="21" spans="1:11" ht="22.5" x14ac:dyDescent="0.2">
      <c r="A21" s="12">
        <v>14</v>
      </c>
      <c r="B21" s="12" t="s">
        <v>30</v>
      </c>
      <c r="C21" s="12"/>
      <c r="D21" s="12" t="s">
        <v>36</v>
      </c>
      <c r="E21" s="13" t="s">
        <v>39</v>
      </c>
      <c r="F21" s="14" t="s">
        <v>16</v>
      </c>
      <c r="G21" s="13">
        <v>140</v>
      </c>
      <c r="H21" s="22">
        <v>147.24</v>
      </c>
      <c r="I21" s="17">
        <f t="shared" si="0"/>
        <v>20613.600000000002</v>
      </c>
      <c r="J21" s="18">
        <f t="shared" si="1"/>
        <v>24736.320000000003</v>
      </c>
      <c r="K21" s="19" t="s">
        <v>17</v>
      </c>
    </row>
    <row r="22" spans="1:11" ht="22.5" x14ac:dyDescent="0.2">
      <c r="A22" s="12">
        <v>15</v>
      </c>
      <c r="B22" s="12" t="s">
        <v>30</v>
      </c>
      <c r="C22" s="12"/>
      <c r="D22" s="12" t="s">
        <v>36</v>
      </c>
      <c r="E22" s="13" t="s">
        <v>40</v>
      </c>
      <c r="F22" s="14" t="s">
        <v>16</v>
      </c>
      <c r="G22" s="13">
        <v>140</v>
      </c>
      <c r="H22" s="23">
        <v>136.11000000000001</v>
      </c>
      <c r="I22" s="17">
        <f t="shared" si="0"/>
        <v>19055.400000000001</v>
      </c>
      <c r="J22" s="18">
        <f t="shared" si="1"/>
        <v>22866.48</v>
      </c>
      <c r="K22" s="19" t="s">
        <v>17</v>
      </c>
    </row>
    <row r="23" spans="1:11" ht="22.5" x14ac:dyDescent="0.2">
      <c r="A23" s="12">
        <v>16</v>
      </c>
      <c r="B23" s="12" t="s">
        <v>30</v>
      </c>
      <c r="C23" s="12"/>
      <c r="D23" s="12" t="s">
        <v>28</v>
      </c>
      <c r="E23" s="13" t="s">
        <v>41</v>
      </c>
      <c r="F23" s="14" t="s">
        <v>16</v>
      </c>
      <c r="G23" s="13">
        <v>250</v>
      </c>
      <c r="H23" s="23">
        <v>125.64</v>
      </c>
      <c r="I23" s="17">
        <f t="shared" si="0"/>
        <v>31410</v>
      </c>
      <c r="J23" s="18">
        <f t="shared" si="1"/>
        <v>37692</v>
      </c>
      <c r="K23" s="19" t="s">
        <v>17</v>
      </c>
    </row>
    <row r="24" spans="1:11" ht="22.5" x14ac:dyDescent="0.2">
      <c r="A24" s="12">
        <v>17</v>
      </c>
      <c r="B24" s="12" t="s">
        <v>30</v>
      </c>
      <c r="C24" s="12"/>
      <c r="D24" s="12" t="s">
        <v>36</v>
      </c>
      <c r="E24" s="13" t="s">
        <v>42</v>
      </c>
      <c r="F24" s="14" t="s">
        <v>16</v>
      </c>
      <c r="G24" s="13">
        <v>400</v>
      </c>
      <c r="H24" s="23">
        <v>160.32</v>
      </c>
      <c r="I24" s="17">
        <f t="shared" si="0"/>
        <v>64128</v>
      </c>
      <c r="J24" s="18">
        <f t="shared" si="1"/>
        <v>76953.599999999991</v>
      </c>
      <c r="K24" s="19" t="s">
        <v>17</v>
      </c>
    </row>
    <row r="25" spans="1:11" ht="22.5" x14ac:dyDescent="0.2">
      <c r="A25" s="12">
        <v>18</v>
      </c>
      <c r="B25" s="12" t="s">
        <v>30</v>
      </c>
      <c r="C25" s="12"/>
      <c r="D25" s="12" t="s">
        <v>36</v>
      </c>
      <c r="E25" s="13" t="s">
        <v>43</v>
      </c>
      <c r="F25" s="14" t="s">
        <v>16</v>
      </c>
      <c r="G25" s="13">
        <v>400</v>
      </c>
      <c r="H25" s="23">
        <v>141.79</v>
      </c>
      <c r="I25" s="17">
        <f t="shared" si="0"/>
        <v>56716</v>
      </c>
      <c r="J25" s="18">
        <f t="shared" si="1"/>
        <v>68059.199999999997</v>
      </c>
      <c r="K25" s="19" t="s">
        <v>17</v>
      </c>
    </row>
    <row r="26" spans="1:11" ht="22.5" x14ac:dyDescent="0.2">
      <c r="A26" s="12">
        <v>19</v>
      </c>
      <c r="B26" s="12" t="s">
        <v>30</v>
      </c>
      <c r="C26" s="12"/>
      <c r="D26" s="12" t="s">
        <v>36</v>
      </c>
      <c r="E26" s="13" t="s">
        <v>44</v>
      </c>
      <c r="F26" s="14" t="s">
        <v>16</v>
      </c>
      <c r="G26" s="13">
        <v>300</v>
      </c>
      <c r="H26" s="22">
        <v>145.88999999999999</v>
      </c>
      <c r="I26" s="17">
        <f t="shared" si="0"/>
        <v>43766.999999999993</v>
      </c>
      <c r="J26" s="18">
        <f t="shared" si="1"/>
        <v>52520.399999999987</v>
      </c>
      <c r="K26" s="19" t="s">
        <v>17</v>
      </c>
    </row>
    <row r="27" spans="1:11" ht="22.5" x14ac:dyDescent="0.2">
      <c r="A27" s="12">
        <v>20</v>
      </c>
      <c r="B27" s="12" t="s">
        <v>30</v>
      </c>
      <c r="C27" s="12"/>
      <c r="D27" s="12" t="s">
        <v>36</v>
      </c>
      <c r="E27" s="12" t="s">
        <v>45</v>
      </c>
      <c r="F27" s="14" t="s">
        <v>16</v>
      </c>
      <c r="G27" s="13">
        <v>200</v>
      </c>
      <c r="H27" s="23">
        <v>125.92</v>
      </c>
      <c r="I27" s="17">
        <f t="shared" si="0"/>
        <v>25184</v>
      </c>
      <c r="J27" s="18">
        <f t="shared" si="1"/>
        <v>30220.799999999999</v>
      </c>
      <c r="K27" s="19" t="s">
        <v>17</v>
      </c>
    </row>
    <row r="28" spans="1:11" ht="22.5" x14ac:dyDescent="0.2">
      <c r="A28" s="12">
        <v>21</v>
      </c>
      <c r="B28" s="12" t="s">
        <v>30</v>
      </c>
      <c r="C28" s="12"/>
      <c r="D28" s="12" t="s">
        <v>46</v>
      </c>
      <c r="E28" s="13" t="s">
        <v>47</v>
      </c>
      <c r="F28" s="14" t="s">
        <v>16</v>
      </c>
      <c r="G28" s="13">
        <v>640</v>
      </c>
      <c r="H28" s="23">
        <v>137.80000000000001</v>
      </c>
      <c r="I28" s="17">
        <f t="shared" si="0"/>
        <v>88192</v>
      </c>
      <c r="J28" s="18">
        <f t="shared" si="1"/>
        <v>105830.39999999999</v>
      </c>
      <c r="K28" s="19" t="s">
        <v>17</v>
      </c>
    </row>
    <row r="29" spans="1:11" ht="22.5" x14ac:dyDescent="0.2">
      <c r="A29" s="12">
        <v>22</v>
      </c>
      <c r="B29" s="12" t="s">
        <v>30</v>
      </c>
      <c r="C29" s="12"/>
      <c r="D29" s="12" t="s">
        <v>28</v>
      </c>
      <c r="E29" s="13" t="s">
        <v>48</v>
      </c>
      <c r="F29" s="14" t="s">
        <v>16</v>
      </c>
      <c r="G29" s="13">
        <v>300</v>
      </c>
      <c r="H29" s="16">
        <v>98.82</v>
      </c>
      <c r="I29" s="17">
        <f t="shared" si="0"/>
        <v>29645.999999999996</v>
      </c>
      <c r="J29" s="18">
        <f t="shared" si="1"/>
        <v>35575.199999999997</v>
      </c>
      <c r="K29" s="19" t="s">
        <v>17</v>
      </c>
    </row>
    <row r="30" spans="1:11" ht="22.5" x14ac:dyDescent="0.2">
      <c r="A30" s="12">
        <v>23</v>
      </c>
      <c r="B30" s="12" t="s">
        <v>30</v>
      </c>
      <c r="C30" s="12"/>
      <c r="D30" s="12" t="s">
        <v>28</v>
      </c>
      <c r="E30" s="13" t="s">
        <v>49</v>
      </c>
      <c r="F30" s="14" t="s">
        <v>16</v>
      </c>
      <c r="G30" s="13">
        <v>400</v>
      </c>
      <c r="H30" s="23">
        <v>129.03</v>
      </c>
      <c r="I30" s="17">
        <f t="shared" si="0"/>
        <v>51612</v>
      </c>
      <c r="J30" s="18">
        <f t="shared" si="1"/>
        <v>61934.399999999994</v>
      </c>
      <c r="K30" s="19" t="s">
        <v>17</v>
      </c>
    </row>
    <row r="31" spans="1:11" ht="22.5" x14ac:dyDescent="0.2">
      <c r="A31" s="12">
        <v>24</v>
      </c>
      <c r="B31" s="12" t="s">
        <v>30</v>
      </c>
      <c r="C31" s="12"/>
      <c r="D31" s="12" t="s">
        <v>50</v>
      </c>
      <c r="E31" s="13" t="s">
        <v>51</v>
      </c>
      <c r="F31" s="14" t="s">
        <v>16</v>
      </c>
      <c r="G31" s="13">
        <v>300</v>
      </c>
      <c r="H31" s="21">
        <v>125.65</v>
      </c>
      <c r="I31" s="17">
        <f t="shared" si="0"/>
        <v>37695</v>
      </c>
      <c r="J31" s="18">
        <f t="shared" si="1"/>
        <v>45234</v>
      </c>
      <c r="K31" s="19" t="s">
        <v>17</v>
      </c>
    </row>
    <row r="32" spans="1:11" ht="22.5" x14ac:dyDescent="0.2">
      <c r="A32" s="12">
        <v>25</v>
      </c>
      <c r="B32" s="12" t="s">
        <v>30</v>
      </c>
      <c r="C32" s="12"/>
      <c r="D32" s="17" t="s">
        <v>52</v>
      </c>
      <c r="E32" s="18" t="s">
        <v>53</v>
      </c>
      <c r="F32" s="14" t="s">
        <v>16</v>
      </c>
      <c r="G32" s="13">
        <v>600</v>
      </c>
      <c r="H32" s="23">
        <v>129.03</v>
      </c>
      <c r="I32" s="17">
        <f t="shared" si="0"/>
        <v>77418</v>
      </c>
      <c r="J32" s="18">
        <f t="shared" si="1"/>
        <v>92901.599999999991</v>
      </c>
      <c r="K32" s="19" t="s">
        <v>17</v>
      </c>
    </row>
    <row r="33" spans="1:11" ht="22.5" x14ac:dyDescent="0.2">
      <c r="A33" s="12">
        <v>26</v>
      </c>
      <c r="B33" s="12" t="s">
        <v>30</v>
      </c>
      <c r="C33" s="24"/>
      <c r="D33" s="24" t="s">
        <v>28</v>
      </c>
      <c r="E33" s="13" t="s">
        <v>54</v>
      </c>
      <c r="F33" s="14" t="s">
        <v>16</v>
      </c>
      <c r="G33" s="13">
        <v>520</v>
      </c>
      <c r="H33" s="22">
        <v>88.17</v>
      </c>
      <c r="I33" s="17">
        <f t="shared" si="0"/>
        <v>45848.4</v>
      </c>
      <c r="J33" s="18">
        <f t="shared" si="1"/>
        <v>55018.080000000002</v>
      </c>
      <c r="K33" s="19" t="s">
        <v>17</v>
      </c>
    </row>
    <row r="34" spans="1:11" ht="22.5" x14ac:dyDescent="0.2">
      <c r="A34" s="12">
        <v>27</v>
      </c>
      <c r="B34" s="12" t="s">
        <v>55</v>
      </c>
      <c r="C34" s="12"/>
      <c r="D34" s="12" t="s">
        <v>56</v>
      </c>
      <c r="E34" s="13" t="s">
        <v>57</v>
      </c>
      <c r="F34" s="25" t="s">
        <v>16</v>
      </c>
      <c r="G34" s="13">
        <v>400</v>
      </c>
      <c r="H34" s="23">
        <v>0.4</v>
      </c>
      <c r="I34" s="17">
        <f t="shared" si="0"/>
        <v>160</v>
      </c>
      <c r="J34" s="18">
        <f t="shared" si="1"/>
        <v>192</v>
      </c>
      <c r="K34" s="19" t="s">
        <v>17</v>
      </c>
    </row>
    <row r="35" spans="1:11" ht="22.5" x14ac:dyDescent="0.2">
      <c r="A35" s="12">
        <v>28</v>
      </c>
      <c r="B35" s="12" t="s">
        <v>55</v>
      </c>
      <c r="C35" s="12"/>
      <c r="D35" s="12" t="s">
        <v>56</v>
      </c>
      <c r="E35" s="13" t="s">
        <v>58</v>
      </c>
      <c r="F35" s="25" t="s">
        <v>16</v>
      </c>
      <c r="G35" s="13">
        <v>800</v>
      </c>
      <c r="H35" s="23">
        <v>149.03</v>
      </c>
      <c r="I35" s="17">
        <f t="shared" si="0"/>
        <v>119224</v>
      </c>
      <c r="J35" s="18">
        <f t="shared" si="1"/>
        <v>143068.79999999999</v>
      </c>
      <c r="K35" s="19" t="s">
        <v>17</v>
      </c>
    </row>
    <row r="36" spans="1:11" ht="22.5" x14ac:dyDescent="0.2">
      <c r="A36" s="12">
        <v>29</v>
      </c>
      <c r="B36" s="12" t="s">
        <v>55</v>
      </c>
      <c r="C36" s="12"/>
      <c r="D36" s="12" t="s">
        <v>56</v>
      </c>
      <c r="E36" s="13" t="s">
        <v>59</v>
      </c>
      <c r="F36" s="25" t="s">
        <v>16</v>
      </c>
      <c r="G36" s="13">
        <v>1000</v>
      </c>
      <c r="H36" s="23">
        <v>112</v>
      </c>
      <c r="I36" s="17">
        <f t="shared" si="0"/>
        <v>112000</v>
      </c>
      <c r="J36" s="18">
        <f t="shared" si="1"/>
        <v>134400</v>
      </c>
      <c r="K36" s="19" t="s">
        <v>17</v>
      </c>
    </row>
    <row r="37" spans="1:11" ht="22.5" x14ac:dyDescent="0.2">
      <c r="A37" s="12">
        <v>30</v>
      </c>
      <c r="B37" s="12" t="s">
        <v>55</v>
      </c>
      <c r="C37" s="12"/>
      <c r="D37" s="12" t="s">
        <v>56</v>
      </c>
      <c r="E37" s="13" t="s">
        <v>60</v>
      </c>
      <c r="F37" s="25" t="s">
        <v>16</v>
      </c>
      <c r="G37" s="13">
        <v>400</v>
      </c>
      <c r="H37" s="23">
        <v>86.4</v>
      </c>
      <c r="I37" s="17">
        <f t="shared" si="0"/>
        <v>34560</v>
      </c>
      <c r="J37" s="18">
        <f t="shared" si="1"/>
        <v>41472</v>
      </c>
      <c r="K37" s="19" t="s">
        <v>17</v>
      </c>
    </row>
    <row r="38" spans="1:11" ht="22.5" x14ac:dyDescent="0.2">
      <c r="A38" s="12">
        <v>31</v>
      </c>
      <c r="B38" s="12" t="s">
        <v>55</v>
      </c>
      <c r="C38" s="12"/>
      <c r="D38" s="12" t="s">
        <v>56</v>
      </c>
      <c r="E38" s="13" t="s">
        <v>61</v>
      </c>
      <c r="F38" s="25" t="s">
        <v>16</v>
      </c>
      <c r="G38" s="13">
        <v>600</v>
      </c>
      <c r="H38" s="23">
        <v>124.8</v>
      </c>
      <c r="I38" s="17">
        <f t="shared" si="0"/>
        <v>74880</v>
      </c>
      <c r="J38" s="18">
        <f t="shared" si="1"/>
        <v>89856</v>
      </c>
      <c r="K38" s="19" t="s">
        <v>17</v>
      </c>
    </row>
    <row r="39" spans="1:11" ht="22.5" x14ac:dyDescent="0.2">
      <c r="A39" s="12">
        <v>32</v>
      </c>
      <c r="B39" s="12" t="s">
        <v>55</v>
      </c>
      <c r="C39" s="12"/>
      <c r="D39" s="12" t="s">
        <v>62</v>
      </c>
      <c r="E39" s="13" t="s">
        <v>63</v>
      </c>
      <c r="F39" s="25" t="s">
        <v>16</v>
      </c>
      <c r="G39" s="13">
        <v>800</v>
      </c>
      <c r="H39" s="23">
        <v>124.8</v>
      </c>
      <c r="I39" s="17">
        <f t="shared" si="0"/>
        <v>99840</v>
      </c>
      <c r="J39" s="18">
        <f t="shared" si="1"/>
        <v>119808</v>
      </c>
      <c r="K39" s="19" t="s">
        <v>17</v>
      </c>
    </row>
    <row r="40" spans="1:11" ht="22.5" x14ac:dyDescent="0.2">
      <c r="A40" s="12">
        <v>33</v>
      </c>
      <c r="B40" s="12" t="s">
        <v>55</v>
      </c>
      <c r="C40" s="12"/>
      <c r="D40" s="12" t="s">
        <v>62</v>
      </c>
      <c r="E40" s="13" t="s">
        <v>64</v>
      </c>
      <c r="F40" s="25" t="s">
        <v>16</v>
      </c>
      <c r="G40" s="13">
        <v>500</v>
      </c>
      <c r="H40" s="23">
        <v>136.11000000000001</v>
      </c>
      <c r="I40" s="17">
        <f t="shared" si="0"/>
        <v>68055</v>
      </c>
      <c r="J40" s="18">
        <f t="shared" si="1"/>
        <v>81666</v>
      </c>
      <c r="K40" s="19" t="s">
        <v>17</v>
      </c>
    </row>
    <row r="41" spans="1:11" ht="22.5" x14ac:dyDescent="0.2">
      <c r="A41" s="12">
        <v>34</v>
      </c>
      <c r="B41" s="12" t="s">
        <v>55</v>
      </c>
      <c r="C41" s="12"/>
      <c r="D41" s="12" t="s">
        <v>65</v>
      </c>
      <c r="E41" s="13" t="s">
        <v>66</v>
      </c>
      <c r="F41" s="25" t="s">
        <v>16</v>
      </c>
      <c r="G41" s="13">
        <v>1000</v>
      </c>
      <c r="H41" s="23">
        <v>112</v>
      </c>
      <c r="I41" s="17">
        <f t="shared" si="0"/>
        <v>112000</v>
      </c>
      <c r="J41" s="18">
        <f t="shared" si="1"/>
        <v>134400</v>
      </c>
      <c r="K41" s="19" t="s">
        <v>17</v>
      </c>
    </row>
    <row r="42" spans="1:11" ht="22.5" x14ac:dyDescent="0.2">
      <c r="A42" s="12">
        <v>35</v>
      </c>
      <c r="B42" s="12" t="s">
        <v>55</v>
      </c>
      <c r="C42" s="12"/>
      <c r="D42" s="12" t="s">
        <v>67</v>
      </c>
      <c r="E42" s="13" t="s">
        <v>68</v>
      </c>
      <c r="F42" s="25" t="s">
        <v>16</v>
      </c>
      <c r="G42" s="13">
        <v>1200</v>
      </c>
      <c r="H42" s="23">
        <v>137.80000000000001</v>
      </c>
      <c r="I42" s="17">
        <f t="shared" si="0"/>
        <v>165360</v>
      </c>
      <c r="J42" s="18">
        <f t="shared" si="1"/>
        <v>198432</v>
      </c>
      <c r="K42" s="19" t="s">
        <v>17</v>
      </c>
    </row>
    <row r="43" spans="1:11" ht="22.5" x14ac:dyDescent="0.2">
      <c r="A43" s="12">
        <v>36</v>
      </c>
      <c r="B43" s="12" t="s">
        <v>55</v>
      </c>
      <c r="C43" s="12"/>
      <c r="D43" s="12" t="s">
        <v>56</v>
      </c>
      <c r="E43" s="13" t="s">
        <v>69</v>
      </c>
      <c r="F43" s="25" t="s">
        <v>16</v>
      </c>
      <c r="G43" s="13">
        <v>800</v>
      </c>
      <c r="H43" s="23">
        <v>125.92</v>
      </c>
      <c r="I43" s="17">
        <f t="shared" si="0"/>
        <v>100736</v>
      </c>
      <c r="J43" s="18">
        <f t="shared" si="1"/>
        <v>120883.2</v>
      </c>
      <c r="K43" s="19" t="s">
        <v>17</v>
      </c>
    </row>
    <row r="44" spans="1:11" ht="22.5" x14ac:dyDescent="0.2">
      <c r="A44" s="12">
        <v>37</v>
      </c>
      <c r="B44" s="12" t="s">
        <v>55</v>
      </c>
      <c r="C44" s="12"/>
      <c r="D44" s="17" t="s">
        <v>56</v>
      </c>
      <c r="E44" s="18" t="s">
        <v>70</v>
      </c>
      <c r="F44" s="25" t="s">
        <v>16</v>
      </c>
      <c r="G44" s="13">
        <v>800</v>
      </c>
      <c r="H44" s="23">
        <v>125.92</v>
      </c>
      <c r="I44" s="17">
        <f t="shared" si="0"/>
        <v>100736</v>
      </c>
      <c r="J44" s="18">
        <f t="shared" si="1"/>
        <v>120883.2</v>
      </c>
      <c r="K44" s="19" t="s">
        <v>17</v>
      </c>
    </row>
    <row r="45" spans="1:11" ht="22.5" x14ac:dyDescent="0.2">
      <c r="A45" s="12">
        <v>38</v>
      </c>
      <c r="B45" s="12" t="s">
        <v>55</v>
      </c>
      <c r="C45" s="12"/>
      <c r="D45" s="12" t="s">
        <v>65</v>
      </c>
      <c r="E45" s="13" t="s">
        <v>71</v>
      </c>
      <c r="F45" s="25" t="s">
        <v>16</v>
      </c>
      <c r="G45" s="13">
        <v>1200</v>
      </c>
      <c r="H45" s="23">
        <v>123.92</v>
      </c>
      <c r="I45" s="17">
        <f t="shared" si="0"/>
        <v>148704</v>
      </c>
      <c r="J45" s="18">
        <f t="shared" si="1"/>
        <v>178444.79999999999</v>
      </c>
      <c r="K45" s="19" t="s">
        <v>17</v>
      </c>
    </row>
    <row r="46" spans="1:11" ht="22.5" x14ac:dyDescent="0.2">
      <c r="A46" s="12">
        <v>39</v>
      </c>
      <c r="B46" s="12" t="s">
        <v>55</v>
      </c>
      <c r="C46" s="12"/>
      <c r="D46" s="12" t="s">
        <v>65</v>
      </c>
      <c r="E46" s="13" t="s">
        <v>72</v>
      </c>
      <c r="F46" s="25" t="s">
        <v>16</v>
      </c>
      <c r="G46" s="13">
        <v>400</v>
      </c>
      <c r="H46" s="23">
        <v>86.4</v>
      </c>
      <c r="I46" s="17">
        <f t="shared" si="0"/>
        <v>34560</v>
      </c>
      <c r="J46" s="18">
        <f t="shared" si="1"/>
        <v>41472</v>
      </c>
      <c r="K46" s="19" t="s">
        <v>17</v>
      </c>
    </row>
    <row r="47" spans="1:11" ht="22.5" x14ac:dyDescent="0.2">
      <c r="A47" s="26">
        <v>40</v>
      </c>
      <c r="B47" s="26" t="s">
        <v>55</v>
      </c>
      <c r="C47" s="26"/>
      <c r="D47" s="26" t="s">
        <v>65</v>
      </c>
      <c r="E47" s="27" t="s">
        <v>73</v>
      </c>
      <c r="F47" s="28" t="s">
        <v>16</v>
      </c>
      <c r="G47" s="27">
        <v>1200</v>
      </c>
      <c r="H47" s="29">
        <v>112</v>
      </c>
      <c r="I47" s="30">
        <f t="shared" si="0"/>
        <v>134400</v>
      </c>
      <c r="J47" s="31">
        <f t="shared" si="1"/>
        <v>161280</v>
      </c>
      <c r="K47" s="32" t="s">
        <v>17</v>
      </c>
    </row>
    <row r="48" spans="1:11" ht="22.5" x14ac:dyDescent="0.2">
      <c r="A48" s="12">
        <v>41</v>
      </c>
      <c r="B48" s="12" t="s">
        <v>55</v>
      </c>
      <c r="C48" s="12"/>
      <c r="D48" s="12" t="s">
        <v>65</v>
      </c>
      <c r="E48" s="13" t="s">
        <v>74</v>
      </c>
      <c r="F48" s="13" t="s">
        <v>16</v>
      </c>
      <c r="G48" s="13">
        <v>400</v>
      </c>
      <c r="H48" s="33">
        <v>86.4</v>
      </c>
      <c r="I48" s="17">
        <f t="shared" si="0"/>
        <v>34560</v>
      </c>
      <c r="J48" s="18">
        <f t="shared" si="1"/>
        <v>41472</v>
      </c>
      <c r="K48" s="19" t="s">
        <v>17</v>
      </c>
    </row>
    <row r="49" spans="1:11" ht="22.5" x14ac:dyDescent="0.2">
      <c r="A49" s="12">
        <v>42</v>
      </c>
      <c r="B49" s="12" t="s">
        <v>55</v>
      </c>
      <c r="C49" s="12"/>
      <c r="D49" s="12" t="s">
        <v>65</v>
      </c>
      <c r="E49" s="13" t="s">
        <v>75</v>
      </c>
      <c r="F49" s="13" t="s">
        <v>16</v>
      </c>
      <c r="G49" s="13">
        <v>400</v>
      </c>
      <c r="H49" s="33">
        <v>135.05000000000001</v>
      </c>
      <c r="I49" s="17">
        <f t="shared" si="0"/>
        <v>54020.000000000007</v>
      </c>
      <c r="J49" s="18">
        <f t="shared" si="1"/>
        <v>64824.000000000007</v>
      </c>
      <c r="K49" s="19" t="s">
        <v>17</v>
      </c>
    </row>
    <row r="50" spans="1:11" ht="22.5" x14ac:dyDescent="0.2">
      <c r="A50" s="12">
        <v>43</v>
      </c>
      <c r="B50" s="12" t="s">
        <v>55</v>
      </c>
      <c r="C50" s="12"/>
      <c r="D50" s="12" t="s">
        <v>76</v>
      </c>
      <c r="E50" s="13" t="s">
        <v>77</v>
      </c>
      <c r="F50" s="13" t="s">
        <v>16</v>
      </c>
      <c r="G50" s="13">
        <v>800</v>
      </c>
      <c r="H50" s="33">
        <v>148.5</v>
      </c>
      <c r="I50" s="17">
        <f t="shared" si="0"/>
        <v>118800</v>
      </c>
      <c r="J50" s="18">
        <f t="shared" si="1"/>
        <v>142560</v>
      </c>
      <c r="K50" s="19" t="s">
        <v>17</v>
      </c>
    </row>
    <row r="51" spans="1:11" ht="22.5" x14ac:dyDescent="0.2">
      <c r="A51" s="12">
        <v>44</v>
      </c>
      <c r="B51" s="12" t="s">
        <v>55</v>
      </c>
      <c r="C51" s="12"/>
      <c r="D51" s="12" t="s">
        <v>65</v>
      </c>
      <c r="E51" s="13" t="s">
        <v>78</v>
      </c>
      <c r="F51" s="13" t="s">
        <v>16</v>
      </c>
      <c r="G51" s="13">
        <v>100</v>
      </c>
      <c r="H51" s="33">
        <v>108.46</v>
      </c>
      <c r="I51" s="17">
        <f t="shared" si="0"/>
        <v>10846</v>
      </c>
      <c r="J51" s="18">
        <f t="shared" si="1"/>
        <v>13015.199999999999</v>
      </c>
      <c r="K51" s="19" t="s">
        <v>17</v>
      </c>
    </row>
    <row r="52" spans="1:11" ht="22.5" x14ac:dyDescent="0.2">
      <c r="A52" s="12">
        <v>45</v>
      </c>
      <c r="B52" s="12" t="s">
        <v>79</v>
      </c>
      <c r="C52" s="12"/>
      <c r="D52" s="12"/>
      <c r="E52" s="12" t="s">
        <v>80</v>
      </c>
      <c r="F52" s="13" t="s">
        <v>81</v>
      </c>
      <c r="G52" s="13">
        <v>4000</v>
      </c>
      <c r="H52" s="33">
        <v>0.64</v>
      </c>
      <c r="I52" s="17">
        <f t="shared" si="0"/>
        <v>2560</v>
      </c>
      <c r="J52" s="18">
        <f t="shared" si="1"/>
        <v>3072</v>
      </c>
      <c r="K52" s="19" t="s">
        <v>17</v>
      </c>
    </row>
    <row r="53" spans="1:11" ht="22.5" x14ac:dyDescent="0.2">
      <c r="A53" s="12">
        <v>46</v>
      </c>
      <c r="B53" s="34" t="s">
        <v>82</v>
      </c>
      <c r="C53" s="34"/>
      <c r="D53" s="12" t="s">
        <v>83</v>
      </c>
      <c r="E53" s="12"/>
      <c r="F53" s="13" t="s">
        <v>81</v>
      </c>
      <c r="G53" s="35">
        <v>200000</v>
      </c>
      <c r="H53" s="36">
        <v>0.33</v>
      </c>
      <c r="I53" s="17">
        <f t="shared" si="0"/>
        <v>66000</v>
      </c>
      <c r="J53" s="18">
        <f t="shared" si="1"/>
        <v>79200</v>
      </c>
      <c r="K53" s="19" t="s">
        <v>17</v>
      </c>
    </row>
    <row r="54" spans="1:11" ht="22.5" x14ac:dyDescent="0.2">
      <c r="A54" s="12">
        <v>47</v>
      </c>
      <c r="B54" s="12" t="s">
        <v>84</v>
      </c>
      <c r="C54" s="12"/>
      <c r="D54" s="12" t="s">
        <v>85</v>
      </c>
      <c r="E54" s="12" t="s">
        <v>86</v>
      </c>
      <c r="F54" s="13" t="s">
        <v>81</v>
      </c>
      <c r="G54" s="13">
        <v>4000</v>
      </c>
      <c r="H54" s="36">
        <v>0.18</v>
      </c>
      <c r="I54" s="17">
        <f t="shared" si="0"/>
        <v>720</v>
      </c>
      <c r="J54" s="18">
        <f t="shared" si="1"/>
        <v>864</v>
      </c>
      <c r="K54" s="19" t="s">
        <v>17</v>
      </c>
    </row>
    <row r="55" spans="1:11" ht="48.75" customHeight="1" x14ac:dyDescent="0.2">
      <c r="A55" s="37"/>
      <c r="B55" s="12" t="s">
        <v>87</v>
      </c>
      <c r="C55" s="38"/>
      <c r="D55" s="38"/>
      <c r="E55" s="38"/>
      <c r="F55" s="38"/>
      <c r="G55" s="38"/>
      <c r="H55" s="38"/>
      <c r="I55" s="39">
        <f>SUM(I8:I54)</f>
        <v>3341240</v>
      </c>
      <c r="J55" s="39">
        <f>SUM(J8:J54)</f>
        <v>4009488</v>
      </c>
      <c r="K55" s="37"/>
    </row>
  </sheetData>
  <mergeCells count="1">
    <mergeCell ref="I1:L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Лист24</vt:lpstr>
      <vt:lpstr>Лист24!Заголовки_для_печати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2019-12-26T10:44:27Z</dcterms:created>
  <dcterms:modified xsi:type="dcterms:W3CDTF">2019-12-26T10:45:29Z</dcterms:modified>
</cp:coreProperties>
</file>