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5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28" i="1" s="1"/>
  <c r="I7" i="1"/>
  <c r="I28" i="1" s="1"/>
</calcChain>
</file>

<file path=xl/sharedStrings.xml><?xml version="1.0" encoding="utf-8"?>
<sst xmlns="http://schemas.openxmlformats.org/spreadsheetml/2006/main" count="98" uniqueCount="50">
  <si>
    <t xml:space="preserve">                              Приложение № 55                                                                                        к запросу котировок цен №021/ВВРЗ/2019</t>
  </si>
  <si>
    <t>Лот № 51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</si>
  <si>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</si>
  <si>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</si>
  <si>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</si>
  <si>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</si>
  <si>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</si>
  <si>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</si>
  <si>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</si>
  <si>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</si>
  <si>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</si>
  <si>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</si>
  <si>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</si>
  <si>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Светильник </t>
  </si>
  <si>
    <t>Navigator (LED) 40 Вт</t>
  </si>
  <si>
    <t>шт</t>
  </si>
  <si>
    <t xml:space="preserve">в течение 2020 года </t>
  </si>
  <si>
    <t>ГЛН 50ВТ 12 В</t>
  </si>
  <si>
    <t>Светильник</t>
  </si>
  <si>
    <t>ДПО (LED) 40 Вт 4000К</t>
  </si>
  <si>
    <t>КОЛОКОЛ 100 W AIX</t>
  </si>
  <si>
    <t>Колокол 200Вт АIX</t>
  </si>
  <si>
    <t>Колокол300 W AIX</t>
  </si>
  <si>
    <t xml:space="preserve"> НКП-03У-60-003 станочный с выключателем</t>
  </si>
  <si>
    <t>Светильник светодиодный  потолочный</t>
  </si>
  <si>
    <t>595 х 595</t>
  </si>
  <si>
    <t xml:space="preserve">Светильник светодиодный </t>
  </si>
  <si>
    <t>ДКУ-100W IP67 5000К</t>
  </si>
  <si>
    <t>СОЮЗ 23-20/1-67</t>
  </si>
  <si>
    <t>Светодиодный промышленный светильник</t>
  </si>
  <si>
    <t>LED-ULY-U33C-150W/DW IP65 6500 К</t>
  </si>
  <si>
    <t xml:space="preserve"> Светодиодный  промышленный светильник   </t>
  </si>
  <si>
    <t>ULY-U33B-220W/DW IP65 6500K,</t>
  </si>
  <si>
    <t xml:space="preserve">Лампа   </t>
  </si>
  <si>
    <t>ДРВ -500</t>
  </si>
  <si>
    <t xml:space="preserve">Лампа  светодиодная </t>
  </si>
  <si>
    <t>LED 40 Вт</t>
  </si>
  <si>
    <t xml:space="preserve">Лампа </t>
  </si>
  <si>
    <t>Б150Вт 220-230</t>
  </si>
  <si>
    <t>Б200Вт 220-230</t>
  </si>
  <si>
    <t>Лампа</t>
  </si>
  <si>
    <t>Б40Вт 220-230</t>
  </si>
  <si>
    <t xml:space="preserve">Лампа  </t>
  </si>
  <si>
    <t xml:space="preserve">Б60Вт 220-230, </t>
  </si>
  <si>
    <t>Б75Вт 220-230</t>
  </si>
  <si>
    <t xml:space="preserve">Лампа,  </t>
  </si>
  <si>
    <t xml:space="preserve"> Б95Вт 220-230</t>
  </si>
  <si>
    <t xml:space="preserve">ЛАМПА НАКАЛИВАНИЯ МЕСТНОГО ОСВЕЩЕНИЯ </t>
  </si>
  <si>
    <t>МО 36-60    36В 60ВТ E27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</si>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</sst>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/>
  <dimension ref="A1:L29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1.5" customWidth="1"/>
    <col min="3" max="3" width="20.5" customWidth="1"/>
    <col min="8" max="8" width="15.83203125" customWidth="1"/>
    <col min="9" max="9" width="15.6640625" customWidth="1"/>
    <col min="10" max="10" width="18.33203125" customWidth="1"/>
    <col min="11" max="11" width="18.8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18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22.5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</row>
    <row r="7" spans="1:12" ht="12" x14ac:dyDescent="0.2">
      <c r="A7" s="4">
        <v>1</v>
      </c>
      <c r="B7" s="5" t="s">
        <v>13</v>
      </c>
      <c r="C7" s="3" t="s">
        <v>14</v>
      </c>
      <c r="D7" s="3"/>
      <c r="E7" s="3"/>
      <c r="F7" s="6" t="s">
        <v>15</v>
      </c>
      <c r="G7" s="7">
        <v>500</v>
      </c>
      <c r="H7" s="8">
        <v>1517</v>
      </c>
      <c r="I7" s="6">
        <f t="shared" ref="I7:I18" si="0">H7*G7</f>
        <v>758500</v>
      </c>
      <c r="J7" s="9">
        <f t="shared" ref="J7:J27" si="1">H7*G7*1.2</f>
        <v>910200</v>
      </c>
      <c r="K7" s="10" t="s">
        <v>16</v>
      </c>
    </row>
    <row r="8" spans="1:12" ht="12" x14ac:dyDescent="0.2">
      <c r="A8" s="4">
        <v>2</v>
      </c>
      <c r="B8" s="5" t="s">
        <v>13</v>
      </c>
      <c r="C8" s="3" t="s">
        <v>17</v>
      </c>
      <c r="D8" s="3"/>
      <c r="E8" s="3"/>
      <c r="F8" s="6" t="s">
        <v>15</v>
      </c>
      <c r="G8" s="7">
        <v>350</v>
      </c>
      <c r="H8" s="11">
        <v>112.05</v>
      </c>
      <c r="I8" s="6">
        <f t="shared" si="0"/>
        <v>39217.5</v>
      </c>
      <c r="J8" s="9">
        <f t="shared" si="1"/>
        <v>47061</v>
      </c>
      <c r="K8" s="10" t="s">
        <v>16</v>
      </c>
    </row>
    <row r="9" spans="1:12" ht="22.5" x14ac:dyDescent="0.2">
      <c r="A9" s="4">
        <v>3</v>
      </c>
      <c r="B9" s="5" t="s">
        <v>18</v>
      </c>
      <c r="C9" s="3" t="s">
        <v>19</v>
      </c>
      <c r="D9" s="3"/>
      <c r="E9" s="3"/>
      <c r="F9" s="6" t="s">
        <v>15</v>
      </c>
      <c r="G9" s="7">
        <v>700</v>
      </c>
      <c r="H9" s="11">
        <v>579.16999999999996</v>
      </c>
      <c r="I9" s="6">
        <f t="shared" si="0"/>
        <v>405419</v>
      </c>
      <c r="J9" s="9">
        <f t="shared" si="1"/>
        <v>486502.8</v>
      </c>
      <c r="K9" s="10" t="s">
        <v>16</v>
      </c>
    </row>
    <row r="10" spans="1:12" ht="12" x14ac:dyDescent="0.2">
      <c r="A10" s="4">
        <v>4</v>
      </c>
      <c r="B10" s="5" t="s">
        <v>13</v>
      </c>
      <c r="C10" s="3" t="s">
        <v>20</v>
      </c>
      <c r="D10" s="3"/>
      <c r="E10" s="3"/>
      <c r="F10" s="6" t="s">
        <v>15</v>
      </c>
      <c r="G10" s="7">
        <v>200</v>
      </c>
      <c r="H10" s="8">
        <v>5188</v>
      </c>
      <c r="I10" s="6">
        <f t="shared" si="0"/>
        <v>1037600</v>
      </c>
      <c r="J10" s="9">
        <f t="shared" si="1"/>
        <v>1245120</v>
      </c>
      <c r="K10" s="10" t="s">
        <v>16</v>
      </c>
    </row>
    <row r="11" spans="1:12" ht="12" x14ac:dyDescent="0.2">
      <c r="A11" s="4">
        <v>5</v>
      </c>
      <c r="B11" s="5" t="s">
        <v>18</v>
      </c>
      <c r="C11" s="3" t="s">
        <v>21</v>
      </c>
      <c r="D11" s="3"/>
      <c r="E11" s="3"/>
      <c r="F11" s="6" t="s">
        <v>15</v>
      </c>
      <c r="G11" s="7">
        <v>200</v>
      </c>
      <c r="H11" s="8">
        <v>7700</v>
      </c>
      <c r="I11" s="6">
        <f t="shared" si="0"/>
        <v>1540000</v>
      </c>
      <c r="J11" s="9">
        <f t="shared" si="1"/>
        <v>1848000</v>
      </c>
      <c r="K11" s="10" t="s">
        <v>16</v>
      </c>
    </row>
    <row r="12" spans="1:12" ht="12" x14ac:dyDescent="0.2">
      <c r="A12" s="4">
        <v>6</v>
      </c>
      <c r="B12" s="5" t="s">
        <v>13</v>
      </c>
      <c r="C12" s="3" t="s">
        <v>22</v>
      </c>
      <c r="D12" s="3"/>
      <c r="E12" s="3"/>
      <c r="F12" s="6" t="s">
        <v>15</v>
      </c>
      <c r="G12" s="7">
        <v>500</v>
      </c>
      <c r="H12" s="8">
        <v>8200</v>
      </c>
      <c r="I12" s="6">
        <f t="shared" si="0"/>
        <v>4100000</v>
      </c>
      <c r="J12" s="9">
        <f t="shared" si="1"/>
        <v>4920000</v>
      </c>
      <c r="K12" s="10" t="s">
        <v>16</v>
      </c>
    </row>
    <row r="13" spans="1:12" ht="33.75" x14ac:dyDescent="0.2">
      <c r="A13" s="4">
        <v>7</v>
      </c>
      <c r="B13" s="5" t="s">
        <v>18</v>
      </c>
      <c r="C13" s="3" t="s">
        <v>23</v>
      </c>
      <c r="D13" s="3"/>
      <c r="E13" s="3"/>
      <c r="F13" s="6" t="s">
        <v>15</v>
      </c>
      <c r="G13" s="7">
        <v>40</v>
      </c>
      <c r="H13" s="8">
        <v>1780</v>
      </c>
      <c r="I13" s="6">
        <f t="shared" si="0"/>
        <v>71200</v>
      </c>
      <c r="J13" s="9">
        <f t="shared" si="1"/>
        <v>85440</v>
      </c>
      <c r="K13" s="10" t="s">
        <v>16</v>
      </c>
    </row>
    <row r="14" spans="1:12" ht="33.75" x14ac:dyDescent="0.2">
      <c r="A14" s="4">
        <v>8</v>
      </c>
      <c r="B14" s="5" t="s">
        <v>24</v>
      </c>
      <c r="C14" s="3"/>
      <c r="D14" s="3"/>
      <c r="E14" s="3" t="s">
        <v>25</v>
      </c>
      <c r="F14" s="6" t="s">
        <v>15</v>
      </c>
      <c r="G14" s="7">
        <v>200</v>
      </c>
      <c r="H14" s="11">
        <v>492.46</v>
      </c>
      <c r="I14" s="6">
        <f t="shared" si="0"/>
        <v>98492</v>
      </c>
      <c r="J14" s="9">
        <f t="shared" si="1"/>
        <v>118190.39999999999</v>
      </c>
      <c r="K14" s="10" t="s">
        <v>16</v>
      </c>
    </row>
    <row r="15" spans="1:12" ht="22.5" x14ac:dyDescent="0.2">
      <c r="A15" s="4">
        <v>9</v>
      </c>
      <c r="B15" s="5" t="s">
        <v>26</v>
      </c>
      <c r="C15" s="3" t="s">
        <v>27</v>
      </c>
      <c r="D15" s="3"/>
      <c r="E15" s="3"/>
      <c r="F15" s="6" t="s">
        <v>15</v>
      </c>
      <c r="G15" s="7">
        <v>50</v>
      </c>
      <c r="H15" s="8">
        <v>4168</v>
      </c>
      <c r="I15" s="12">
        <f t="shared" si="0"/>
        <v>208400</v>
      </c>
      <c r="J15" s="9">
        <f t="shared" si="1"/>
        <v>250080</v>
      </c>
      <c r="K15" s="10" t="s">
        <v>16</v>
      </c>
    </row>
    <row r="16" spans="1:12" ht="22.5" x14ac:dyDescent="0.2">
      <c r="A16" s="4">
        <v>10</v>
      </c>
      <c r="B16" s="5" t="s">
        <v>26</v>
      </c>
      <c r="C16" s="3" t="s">
        <v>28</v>
      </c>
      <c r="D16" s="3"/>
      <c r="E16" s="3"/>
      <c r="F16" s="6" t="s">
        <v>15</v>
      </c>
      <c r="G16" s="7">
        <v>50</v>
      </c>
      <c r="H16" s="8">
        <v>4260</v>
      </c>
      <c r="I16" s="12">
        <f t="shared" si="0"/>
        <v>213000</v>
      </c>
      <c r="J16" s="9">
        <f t="shared" si="1"/>
        <v>255600</v>
      </c>
      <c r="K16" s="10" t="s">
        <v>16</v>
      </c>
    </row>
    <row r="17" spans="1:11" ht="33.75" x14ac:dyDescent="0.2">
      <c r="A17" s="4">
        <v>11</v>
      </c>
      <c r="B17" s="5" t="s">
        <v>29</v>
      </c>
      <c r="C17" s="3" t="s">
        <v>30</v>
      </c>
      <c r="D17" s="3"/>
      <c r="E17" s="3"/>
      <c r="F17" s="6" t="s">
        <v>15</v>
      </c>
      <c r="G17" s="7">
        <v>200</v>
      </c>
      <c r="H17" s="8">
        <v>3596.67</v>
      </c>
      <c r="I17" s="12">
        <f t="shared" si="0"/>
        <v>719334</v>
      </c>
      <c r="J17" s="9">
        <f t="shared" si="1"/>
        <v>863200.79999999993</v>
      </c>
      <c r="K17" s="10" t="s">
        <v>16</v>
      </c>
    </row>
    <row r="18" spans="1:11" ht="33.75" x14ac:dyDescent="0.2">
      <c r="A18" s="4">
        <v>12</v>
      </c>
      <c r="B18" s="5" t="s">
        <v>31</v>
      </c>
      <c r="C18" s="3" t="s">
        <v>32</v>
      </c>
      <c r="D18" s="3"/>
      <c r="E18" s="3"/>
      <c r="F18" s="6" t="s">
        <v>15</v>
      </c>
      <c r="G18" s="7">
        <v>200</v>
      </c>
      <c r="H18" s="8">
        <v>4686.67</v>
      </c>
      <c r="I18" s="12">
        <f t="shared" si="0"/>
        <v>937334</v>
      </c>
      <c r="J18" s="9">
        <f t="shared" si="1"/>
        <v>1124800.8</v>
      </c>
      <c r="K18" s="10" t="s">
        <v>16</v>
      </c>
    </row>
    <row r="19" spans="1:11" ht="12.75" x14ac:dyDescent="0.2">
      <c r="A19" s="4">
        <v>13</v>
      </c>
      <c r="B19" s="5" t="s">
        <v>33</v>
      </c>
      <c r="C19" s="3" t="s">
        <v>34</v>
      </c>
      <c r="D19" s="3"/>
      <c r="E19" s="3"/>
      <c r="F19" s="13" t="s">
        <v>15</v>
      </c>
      <c r="G19" s="7">
        <v>100</v>
      </c>
      <c r="H19" s="11">
        <v>382</v>
      </c>
      <c r="I19" s="12">
        <f>H19*G19</f>
        <v>38200</v>
      </c>
      <c r="J19" s="9">
        <f t="shared" si="1"/>
        <v>45840</v>
      </c>
      <c r="K19" s="10" t="s">
        <v>16</v>
      </c>
    </row>
    <row r="20" spans="1:11" ht="12.75" x14ac:dyDescent="0.2">
      <c r="A20" s="4">
        <v>14</v>
      </c>
      <c r="B20" s="5" t="s">
        <v>35</v>
      </c>
      <c r="C20" s="3" t="s">
        <v>36</v>
      </c>
      <c r="D20" s="3"/>
      <c r="E20" s="3"/>
      <c r="F20" s="13" t="s">
        <v>15</v>
      </c>
      <c r="G20" s="7">
        <v>200</v>
      </c>
      <c r="H20" s="11">
        <v>215.67</v>
      </c>
      <c r="I20" s="12">
        <f t="shared" ref="I20:I27" si="2">H20*G20</f>
        <v>43134</v>
      </c>
      <c r="J20" s="9">
        <f t="shared" si="1"/>
        <v>51760.799999999996</v>
      </c>
      <c r="K20" s="10" t="s">
        <v>16</v>
      </c>
    </row>
    <row r="21" spans="1:11" ht="12.75" x14ac:dyDescent="0.2">
      <c r="A21" s="4">
        <v>15</v>
      </c>
      <c r="B21" s="5" t="s">
        <v>37</v>
      </c>
      <c r="C21" s="3" t="s">
        <v>38</v>
      </c>
      <c r="D21" s="3"/>
      <c r="E21" s="3"/>
      <c r="F21" s="13" t="s">
        <v>15</v>
      </c>
      <c r="G21" s="7">
        <v>400</v>
      </c>
      <c r="H21" s="11">
        <v>18.420000000000002</v>
      </c>
      <c r="I21" s="12">
        <f t="shared" si="2"/>
        <v>7368.0000000000009</v>
      </c>
      <c r="J21" s="9">
        <f t="shared" si="1"/>
        <v>8841.6</v>
      </c>
      <c r="K21" s="10" t="s">
        <v>16</v>
      </c>
    </row>
    <row r="22" spans="1:11" ht="12.75" x14ac:dyDescent="0.2">
      <c r="A22" s="4">
        <v>16</v>
      </c>
      <c r="B22" s="5" t="s">
        <v>37</v>
      </c>
      <c r="C22" s="3" t="s">
        <v>39</v>
      </c>
      <c r="D22" s="3"/>
      <c r="E22" s="3"/>
      <c r="F22" s="13" t="s">
        <v>15</v>
      </c>
      <c r="G22" s="7">
        <v>500</v>
      </c>
      <c r="H22" s="11">
        <v>18.420000000000002</v>
      </c>
      <c r="I22" s="12">
        <f t="shared" si="2"/>
        <v>9210</v>
      </c>
      <c r="J22" s="9">
        <f t="shared" si="1"/>
        <v>11052</v>
      </c>
      <c r="K22" s="10" t="s">
        <v>16</v>
      </c>
    </row>
    <row r="23" spans="1:11" ht="12.75" x14ac:dyDescent="0.2">
      <c r="A23" s="4">
        <v>17</v>
      </c>
      <c r="B23" s="5" t="s">
        <v>40</v>
      </c>
      <c r="C23" s="3" t="s">
        <v>41</v>
      </c>
      <c r="D23" s="3"/>
      <c r="E23" s="3"/>
      <c r="F23" s="13" t="s">
        <v>15</v>
      </c>
      <c r="G23" s="7">
        <v>500</v>
      </c>
      <c r="H23" s="3">
        <v>14.73</v>
      </c>
      <c r="I23" s="12">
        <f t="shared" si="2"/>
        <v>7365</v>
      </c>
      <c r="J23" s="9">
        <f t="shared" si="1"/>
        <v>8838</v>
      </c>
      <c r="K23" s="10" t="s">
        <v>16</v>
      </c>
    </row>
    <row r="24" spans="1:11" ht="12.75" x14ac:dyDescent="0.2">
      <c r="A24" s="4">
        <v>18</v>
      </c>
      <c r="B24" s="5" t="s">
        <v>42</v>
      </c>
      <c r="C24" s="3" t="s">
        <v>43</v>
      </c>
      <c r="D24" s="3"/>
      <c r="E24" s="3"/>
      <c r="F24" s="13" t="s">
        <v>15</v>
      </c>
      <c r="G24" s="7">
        <v>500</v>
      </c>
      <c r="H24" s="11">
        <v>16.09</v>
      </c>
      <c r="I24" s="12">
        <f t="shared" si="2"/>
        <v>8045</v>
      </c>
      <c r="J24" s="9">
        <f t="shared" si="1"/>
        <v>9654</v>
      </c>
      <c r="K24" s="10" t="s">
        <v>16</v>
      </c>
    </row>
    <row r="25" spans="1:11" ht="12.75" x14ac:dyDescent="0.2">
      <c r="A25" s="4">
        <v>19</v>
      </c>
      <c r="B25" s="5" t="s">
        <v>42</v>
      </c>
      <c r="C25" s="3" t="s">
        <v>44</v>
      </c>
      <c r="D25" s="3"/>
      <c r="E25" s="3"/>
      <c r="F25" s="13" t="s">
        <v>15</v>
      </c>
      <c r="G25" s="7">
        <v>500</v>
      </c>
      <c r="H25" s="11">
        <v>16.09</v>
      </c>
      <c r="I25" s="12">
        <f t="shared" si="2"/>
        <v>8045</v>
      </c>
      <c r="J25" s="9">
        <f t="shared" si="1"/>
        <v>9654</v>
      </c>
      <c r="K25" s="10" t="s">
        <v>16</v>
      </c>
    </row>
    <row r="26" spans="1:11" ht="12.75" x14ac:dyDescent="0.2">
      <c r="A26" s="4">
        <v>20</v>
      </c>
      <c r="B26" s="5" t="s">
        <v>45</v>
      </c>
      <c r="C26" s="3" t="s">
        <v>46</v>
      </c>
      <c r="D26" s="3"/>
      <c r="E26" s="3"/>
      <c r="F26" s="13" t="s">
        <v>15</v>
      </c>
      <c r="G26" s="7">
        <v>500</v>
      </c>
      <c r="H26" s="11">
        <v>16.09</v>
      </c>
      <c r="I26" s="12">
        <f t="shared" si="2"/>
        <v>8045</v>
      </c>
      <c r="J26" s="9">
        <f t="shared" si="1"/>
        <v>9654</v>
      </c>
      <c r="K26" s="10" t="s">
        <v>16</v>
      </c>
    </row>
    <row r="27" spans="1:11" ht="45" x14ac:dyDescent="0.2">
      <c r="A27" s="4">
        <v>21</v>
      </c>
      <c r="B27" s="5" t="s">
        <v>47</v>
      </c>
      <c r="C27" s="3" t="s">
        <v>48</v>
      </c>
      <c r="D27" s="3"/>
      <c r="E27" s="3"/>
      <c r="F27" s="13" t="s">
        <v>15</v>
      </c>
      <c r="G27" s="7">
        <v>500</v>
      </c>
      <c r="H27" s="11">
        <v>18.63</v>
      </c>
      <c r="I27" s="12">
        <f t="shared" si="2"/>
        <v>9315</v>
      </c>
      <c r="J27" s="9">
        <f t="shared" si="1"/>
        <v>11178</v>
      </c>
      <c r="K27" s="10" t="s">
        <v>16</v>
      </c>
    </row>
    <row r="28" spans="1:11" ht="36.75" customHeight="1" x14ac:dyDescent="0.2">
      <c r="A28" s="14"/>
      <c r="B28" s="5" t="s">
        <v>49</v>
      </c>
      <c r="C28" s="15"/>
      <c r="D28" s="15"/>
      <c r="E28" s="15"/>
      <c r="F28" s="15"/>
      <c r="G28" s="15"/>
      <c r="H28" s="15"/>
      <c r="I28" s="16">
        <f>SUM(I7:I27)</f>
        <v>10267223.5</v>
      </c>
      <c r="J28" s="17">
        <f>SUM(J7:J27)</f>
        <v>12320668.200000003</v>
      </c>
      <c r="K28" s="14"/>
    </row>
    <row r="29" spans="1:11" x14ac:dyDescent="0.2">
      <c r="B29" s="18"/>
      <c r="C29" s="18"/>
      <c r="D29" s="18"/>
      <c r="E29" s="18"/>
      <c r="F29" s="18"/>
      <c r="G29" s="18"/>
      <c r="H29" s="18"/>
      <c r="I29" s="18"/>
      <c r="J29" s="18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2019-12-26T11:09:26Z</dcterms:created>
  <dcterms:modified xsi:type="dcterms:W3CDTF">2019-12-26T11:09:40Z</dcterms:modified>
</cp:coreProperties>
</file>