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5" sheetId="1" r:id="rId1"/>
  </sheets>
  <definedNames>
    <definedName name="_xlnm.Print_Titles" localSheetId="0">'Лот 5'!$6:$7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30" i="1" s="1"/>
  <c r="I8" i="1"/>
  <c r="I30" i="1" s="1"/>
</calcChain>
</file>

<file path=xl/sharedStrings.xml><?xml version="1.0" encoding="utf-8"?>
<sst xmlns="http://schemas.openxmlformats.org/spreadsheetml/2006/main" count="119" uniqueCount="48">
  <si>
    <t>Приложение  №9                                                                                         к запросу котировок цен №021/ВВРЗ/2019</t>
  </si>
  <si>
    <t>Лот № 5</t>
  </si>
  <si>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</si>
  <si>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</si>
  <si>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</si>
  <si>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</si>
  <si>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</si>
  <si>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</si>
  <si>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</si>
  <si>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</si>
  <si>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</si>
  <si>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</si>
  <si>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</si>
  <si>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 xml:space="preserve">Хомут </t>
  </si>
  <si>
    <t>шт</t>
  </si>
  <si>
    <t xml:space="preserve">червячный </t>
  </si>
  <si>
    <t>10-16</t>
  </si>
  <si>
    <t>в течение 2020 года</t>
  </si>
  <si>
    <t>12- 22</t>
  </si>
  <si>
    <t>25-40</t>
  </si>
  <si>
    <t xml:space="preserve">ХОМУТ </t>
  </si>
  <si>
    <t>червячный</t>
  </si>
  <si>
    <t xml:space="preserve">16-27 </t>
  </si>
  <si>
    <t>40-60</t>
  </si>
  <si>
    <t>Хомут</t>
  </si>
  <si>
    <t xml:space="preserve">  червячный</t>
  </si>
  <si>
    <t xml:space="preserve"> 50-70</t>
  </si>
  <si>
    <t>70-90</t>
  </si>
  <si>
    <t xml:space="preserve">80-100  </t>
  </si>
  <si>
    <t xml:space="preserve">100-120  </t>
  </si>
  <si>
    <t>150-170</t>
  </si>
  <si>
    <t xml:space="preserve">Хомуты </t>
  </si>
  <si>
    <t>190-210</t>
  </si>
  <si>
    <t xml:space="preserve">червячный нерж.  </t>
  </si>
  <si>
    <t xml:space="preserve">25-38 </t>
  </si>
  <si>
    <t xml:space="preserve">упак (100шт) </t>
  </si>
  <si>
    <t xml:space="preserve">нейлоновый </t>
  </si>
  <si>
    <t>250</t>
  </si>
  <si>
    <t xml:space="preserve">силовой </t>
  </si>
  <si>
    <t>122-130</t>
  </si>
  <si>
    <t xml:space="preserve">Хомут  </t>
  </si>
  <si>
    <t>силовой</t>
  </si>
  <si>
    <t>64-67</t>
  </si>
  <si>
    <t xml:space="preserve">трубный </t>
  </si>
  <si>
    <t xml:space="preserve">  40-45</t>
  </si>
  <si>
    <t xml:space="preserve">трубный  </t>
  </si>
  <si>
    <t>25-90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</si>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</sst>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/>
    <xf numFmtId="0" fontId="2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1" fontId="5" fillId="3" borderId="5" xfId="0" applyNumberFormat="1" applyFont="1" applyFill="1" applyBorder="1" applyAlignment="1">
      <alignment horizontal="left" vertical="top" wrapText="1"/>
    </xf>
    <xf numFmtId="1" fontId="5" fillId="3" borderId="0" xfId="0" applyNumberFormat="1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top"/>
    </xf>
    <xf numFmtId="0" fontId="0" fillId="0" borderId="0" xfId="0" applyAlignment="1"/>
    <xf numFmtId="0" fontId="9" fillId="0" borderId="0" xfId="0" applyFont="1"/>
    <xf numFmtId="49" fontId="8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105" zoomScaleNormal="100" zoomScaleSheetLayoutView="105" workbookViewId="0">
      <selection activeCell="I1" sqref="I1:L3"/>
    </sheetView>
  </sheetViews>
  <sheetFormatPr defaultRowHeight="11.25" x14ac:dyDescent="0.2"/>
  <cols>
    <col min="1" max="1" width="7.5" customWidth="1"/>
    <col min="2" max="2" width="15.33203125" customWidth="1"/>
    <col min="4" max="4" width="18.1640625" customWidth="1"/>
    <col min="7" max="7" width="13.5" customWidth="1"/>
    <col min="9" max="9" width="15.33203125" customWidth="1"/>
    <col min="10" max="10" width="14.33203125" customWidth="1"/>
    <col min="11" max="11" width="16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I4" s="2"/>
      <c r="J4" s="2"/>
      <c r="K4" s="2"/>
      <c r="L4" s="2"/>
    </row>
    <row r="5" spans="1:12" ht="20.25" x14ac:dyDescent="0.3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x14ac:dyDescent="0.2">
      <c r="A6" s="5" t="s">
        <v>2</v>
      </c>
      <c r="B6" s="5" t="s">
        <v>3</v>
      </c>
      <c r="C6" s="5" t="s">
        <v>4</v>
      </c>
      <c r="D6" s="6"/>
      <c r="E6" s="6"/>
      <c r="F6" s="7" t="s">
        <v>5</v>
      </c>
      <c r="G6" s="8" t="s">
        <v>6</v>
      </c>
      <c r="H6" s="9" t="s">
        <v>7</v>
      </c>
      <c r="I6" s="10" t="s">
        <v>8</v>
      </c>
      <c r="J6" s="5" t="s">
        <v>9</v>
      </c>
      <c r="K6" s="5" t="s">
        <v>10</v>
      </c>
    </row>
    <row r="7" spans="1:12" x14ac:dyDescent="0.2">
      <c r="A7" s="11"/>
      <c r="B7" s="11"/>
      <c r="C7" s="11"/>
      <c r="D7" s="12" t="s">
        <v>11</v>
      </c>
      <c r="E7" s="12" t="s">
        <v>12</v>
      </c>
      <c r="F7" s="13"/>
      <c r="G7" s="14"/>
      <c r="H7" s="15"/>
      <c r="I7" s="16"/>
      <c r="J7" s="17"/>
      <c r="K7" s="17"/>
    </row>
    <row r="8" spans="1:12" ht="22.5" x14ac:dyDescent="0.2">
      <c r="A8" s="18">
        <v>1</v>
      </c>
      <c r="B8" s="19" t="s">
        <v>13</v>
      </c>
      <c r="C8" s="19" t="s">
        <v>14</v>
      </c>
      <c r="D8" s="19" t="s">
        <v>15</v>
      </c>
      <c r="E8" s="19"/>
      <c r="F8" s="20" t="s">
        <v>16</v>
      </c>
      <c r="G8" s="21">
        <v>3000</v>
      </c>
      <c r="H8" s="19">
        <v>11.35</v>
      </c>
      <c r="I8" s="19">
        <f>G8*H8</f>
        <v>34050</v>
      </c>
      <c r="J8" s="19">
        <f>H8*G8*1.2</f>
        <v>40860</v>
      </c>
      <c r="K8" s="22" t="s">
        <v>17</v>
      </c>
    </row>
    <row r="9" spans="1:12" ht="22.5" x14ac:dyDescent="0.2">
      <c r="A9" s="18">
        <v>2</v>
      </c>
      <c r="B9" s="19" t="s">
        <v>13</v>
      </c>
      <c r="C9" s="23" t="s">
        <v>14</v>
      </c>
      <c r="D9" s="19" t="s">
        <v>15</v>
      </c>
      <c r="E9" s="24"/>
      <c r="F9" s="25" t="s">
        <v>18</v>
      </c>
      <c r="G9" s="21">
        <v>600</v>
      </c>
      <c r="H9" s="26">
        <v>10.8</v>
      </c>
      <c r="I9" s="19">
        <f>G9*H9</f>
        <v>6480</v>
      </c>
      <c r="J9" s="19">
        <f t="shared" ref="J9:J29" si="0">H9*G9*1.2</f>
        <v>7776</v>
      </c>
      <c r="K9" s="22" t="s">
        <v>17</v>
      </c>
    </row>
    <row r="10" spans="1:12" ht="22.5" x14ac:dyDescent="0.2">
      <c r="A10" s="18">
        <v>3</v>
      </c>
      <c r="B10" s="19" t="s">
        <v>13</v>
      </c>
      <c r="C10" s="19" t="s">
        <v>14</v>
      </c>
      <c r="D10" s="19" t="s">
        <v>15</v>
      </c>
      <c r="E10" s="19"/>
      <c r="F10" s="20" t="s">
        <v>19</v>
      </c>
      <c r="G10" s="21">
        <v>7000</v>
      </c>
      <c r="H10" s="27">
        <v>7.7</v>
      </c>
      <c r="I10" s="19">
        <f>G10*H10</f>
        <v>53900</v>
      </c>
      <c r="J10" s="19">
        <f t="shared" si="0"/>
        <v>64680</v>
      </c>
      <c r="K10" s="22" t="s">
        <v>17</v>
      </c>
    </row>
    <row r="11" spans="1:12" ht="22.5" x14ac:dyDescent="0.2">
      <c r="A11" s="18">
        <v>4</v>
      </c>
      <c r="B11" s="28" t="s">
        <v>20</v>
      </c>
      <c r="C11" s="28" t="s">
        <v>14</v>
      </c>
      <c r="D11" s="19" t="s">
        <v>21</v>
      </c>
      <c r="E11" s="21"/>
      <c r="F11" s="25" t="s">
        <v>22</v>
      </c>
      <c r="G11" s="21">
        <v>12000</v>
      </c>
      <c r="H11" s="26">
        <v>8.33</v>
      </c>
      <c r="I11" s="19">
        <f>G11*H11</f>
        <v>99960</v>
      </c>
      <c r="J11" s="19">
        <f t="shared" si="0"/>
        <v>119952</v>
      </c>
      <c r="K11" s="22" t="s">
        <v>17</v>
      </c>
    </row>
    <row r="12" spans="1:12" ht="22.5" x14ac:dyDescent="0.2">
      <c r="A12" s="18">
        <v>5</v>
      </c>
      <c r="B12" s="29" t="s">
        <v>13</v>
      </c>
      <c r="C12" s="19" t="s">
        <v>14</v>
      </c>
      <c r="D12" s="19" t="s">
        <v>15</v>
      </c>
      <c r="E12" s="23"/>
      <c r="F12" s="23" t="s">
        <v>23</v>
      </c>
      <c r="G12" s="21">
        <v>100</v>
      </c>
      <c r="H12" s="30">
        <v>40</v>
      </c>
      <c r="I12" s="19">
        <f>H12*G12</f>
        <v>4000</v>
      </c>
      <c r="J12" s="19">
        <f t="shared" si="0"/>
        <v>4800</v>
      </c>
      <c r="K12" s="22" t="s">
        <v>17</v>
      </c>
    </row>
    <row r="13" spans="1:12" ht="22.5" x14ac:dyDescent="0.2">
      <c r="A13" s="18">
        <v>6</v>
      </c>
      <c r="B13" s="28" t="s">
        <v>24</v>
      </c>
      <c r="C13" s="28" t="s">
        <v>14</v>
      </c>
      <c r="D13" s="21" t="s">
        <v>25</v>
      </c>
      <c r="E13" s="21"/>
      <c r="F13" s="25" t="s">
        <v>26</v>
      </c>
      <c r="G13" s="21">
        <v>36000</v>
      </c>
      <c r="H13" s="31">
        <v>14.75</v>
      </c>
      <c r="I13" s="19">
        <f t="shared" ref="I13:I17" si="1">G13*H13</f>
        <v>531000</v>
      </c>
      <c r="J13" s="19">
        <f t="shared" si="0"/>
        <v>637200</v>
      </c>
      <c r="K13" s="22" t="s">
        <v>17</v>
      </c>
    </row>
    <row r="14" spans="1:12" ht="22.5" x14ac:dyDescent="0.2">
      <c r="A14" s="18">
        <v>7</v>
      </c>
      <c r="B14" s="19" t="s">
        <v>13</v>
      </c>
      <c r="C14" s="19" t="s">
        <v>14</v>
      </c>
      <c r="D14" s="19" t="s">
        <v>21</v>
      </c>
      <c r="E14" s="19"/>
      <c r="F14" s="20" t="s">
        <v>27</v>
      </c>
      <c r="G14" s="21">
        <v>600</v>
      </c>
      <c r="H14" s="19">
        <v>12.7</v>
      </c>
      <c r="I14" s="19">
        <f t="shared" si="1"/>
        <v>7620</v>
      </c>
      <c r="J14" s="19">
        <f t="shared" si="0"/>
        <v>9144</v>
      </c>
      <c r="K14" s="22" t="s">
        <v>17</v>
      </c>
    </row>
    <row r="15" spans="1:12" ht="22.5" x14ac:dyDescent="0.2">
      <c r="A15" s="18">
        <v>8</v>
      </c>
      <c r="B15" s="29" t="s">
        <v>13</v>
      </c>
      <c r="C15" s="19" t="s">
        <v>14</v>
      </c>
      <c r="D15" s="19" t="s">
        <v>15</v>
      </c>
      <c r="E15" s="23"/>
      <c r="F15" s="23" t="s">
        <v>28</v>
      </c>
      <c r="G15" s="21">
        <v>100</v>
      </c>
      <c r="H15" s="30">
        <v>30.7</v>
      </c>
      <c r="I15" s="19">
        <f>H15*G15</f>
        <v>3070</v>
      </c>
      <c r="J15" s="19">
        <f t="shared" si="0"/>
        <v>3684</v>
      </c>
      <c r="K15" s="22" t="s">
        <v>17</v>
      </c>
    </row>
    <row r="16" spans="1:12" ht="22.5" x14ac:dyDescent="0.2">
      <c r="A16" s="18">
        <v>9</v>
      </c>
      <c r="B16" s="19" t="s">
        <v>13</v>
      </c>
      <c r="C16" s="19" t="s">
        <v>14</v>
      </c>
      <c r="D16" s="19" t="s">
        <v>15</v>
      </c>
      <c r="E16" s="18"/>
      <c r="F16" s="20" t="s">
        <v>29</v>
      </c>
      <c r="G16" s="21">
        <v>840</v>
      </c>
      <c r="H16" s="27">
        <v>22.25</v>
      </c>
      <c r="I16" s="19">
        <f t="shared" si="1"/>
        <v>18690</v>
      </c>
      <c r="J16" s="19">
        <f t="shared" si="0"/>
        <v>22428</v>
      </c>
      <c r="K16" s="22" t="s">
        <v>17</v>
      </c>
    </row>
    <row r="17" spans="1:11" ht="22.5" x14ac:dyDescent="0.2">
      <c r="A17" s="18">
        <v>10</v>
      </c>
      <c r="B17" s="19" t="s">
        <v>13</v>
      </c>
      <c r="C17" s="19" t="s">
        <v>14</v>
      </c>
      <c r="D17" s="19" t="s">
        <v>15</v>
      </c>
      <c r="E17" s="18"/>
      <c r="F17" s="20" t="s">
        <v>30</v>
      </c>
      <c r="G17" s="21">
        <v>960</v>
      </c>
      <c r="H17" s="19">
        <v>38.299999999999997</v>
      </c>
      <c r="I17" s="19">
        <f t="shared" si="1"/>
        <v>36768</v>
      </c>
      <c r="J17" s="19">
        <f t="shared" si="0"/>
        <v>44121.599999999999</v>
      </c>
      <c r="K17" s="22" t="s">
        <v>17</v>
      </c>
    </row>
    <row r="18" spans="1:11" ht="22.5" x14ac:dyDescent="0.2">
      <c r="A18" s="18">
        <v>11</v>
      </c>
      <c r="B18" s="32" t="s">
        <v>31</v>
      </c>
      <c r="C18" s="19" t="s">
        <v>14</v>
      </c>
      <c r="D18" s="23" t="s">
        <v>15</v>
      </c>
      <c r="E18" s="24"/>
      <c r="F18" s="25" t="s">
        <v>32</v>
      </c>
      <c r="G18" s="21">
        <v>100</v>
      </c>
      <c r="H18" s="19">
        <v>158</v>
      </c>
      <c r="I18" s="19">
        <f>H18*G18</f>
        <v>15800</v>
      </c>
      <c r="J18" s="19">
        <f t="shared" si="0"/>
        <v>18960</v>
      </c>
      <c r="K18" s="22" t="s">
        <v>17</v>
      </c>
    </row>
    <row r="19" spans="1:11" ht="22.5" x14ac:dyDescent="0.2">
      <c r="A19" s="18">
        <v>12</v>
      </c>
      <c r="B19" s="29" t="s">
        <v>13</v>
      </c>
      <c r="C19" s="19" t="s">
        <v>14</v>
      </c>
      <c r="D19" s="33" t="s">
        <v>33</v>
      </c>
      <c r="E19" s="23"/>
      <c r="F19" s="25" t="s">
        <v>34</v>
      </c>
      <c r="G19" s="21">
        <v>100</v>
      </c>
      <c r="H19" s="34">
        <v>100</v>
      </c>
      <c r="I19" s="19">
        <f>H19*G19</f>
        <v>10000</v>
      </c>
      <c r="J19" s="19">
        <f t="shared" si="0"/>
        <v>12000</v>
      </c>
      <c r="K19" s="22" t="s">
        <v>17</v>
      </c>
    </row>
    <row r="20" spans="1:11" ht="22.5" x14ac:dyDescent="0.2">
      <c r="A20" s="18">
        <v>13</v>
      </c>
      <c r="B20" s="19" t="s">
        <v>13</v>
      </c>
      <c r="C20" s="19" t="s">
        <v>35</v>
      </c>
      <c r="D20" s="19" t="s">
        <v>36</v>
      </c>
      <c r="E20" s="19"/>
      <c r="F20" s="20">
        <v>200</v>
      </c>
      <c r="G20" s="21">
        <v>600</v>
      </c>
      <c r="H20" s="34">
        <v>55.05</v>
      </c>
      <c r="I20" s="19">
        <f t="shared" ref="I20:I25" si="2">G20*H20</f>
        <v>33030</v>
      </c>
      <c r="J20" s="19">
        <f t="shared" si="0"/>
        <v>39636</v>
      </c>
      <c r="K20" s="22" t="s">
        <v>17</v>
      </c>
    </row>
    <row r="21" spans="1:11" ht="22.5" x14ac:dyDescent="0.2">
      <c r="A21" s="18">
        <v>14</v>
      </c>
      <c r="B21" s="19" t="s">
        <v>13</v>
      </c>
      <c r="C21" s="19" t="s">
        <v>35</v>
      </c>
      <c r="D21" s="19" t="s">
        <v>36</v>
      </c>
      <c r="E21" s="19"/>
      <c r="F21" s="20">
        <v>300</v>
      </c>
      <c r="G21" s="21">
        <v>600</v>
      </c>
      <c r="H21" s="35">
        <v>157</v>
      </c>
      <c r="I21" s="19">
        <f t="shared" si="2"/>
        <v>94200</v>
      </c>
      <c r="J21" s="19">
        <f t="shared" si="0"/>
        <v>113040</v>
      </c>
      <c r="K21" s="22" t="s">
        <v>17</v>
      </c>
    </row>
    <row r="22" spans="1:11" ht="22.5" x14ac:dyDescent="0.2">
      <c r="A22" s="18">
        <v>15</v>
      </c>
      <c r="B22" s="19" t="s">
        <v>13</v>
      </c>
      <c r="C22" s="19" t="s">
        <v>35</v>
      </c>
      <c r="D22" s="19" t="s">
        <v>36</v>
      </c>
      <c r="E22" s="36"/>
      <c r="F22" s="20">
        <v>350</v>
      </c>
      <c r="G22" s="21">
        <v>600</v>
      </c>
      <c r="H22" s="35">
        <v>118.15</v>
      </c>
      <c r="I22" s="19">
        <f t="shared" si="2"/>
        <v>70890</v>
      </c>
      <c r="J22" s="19">
        <f t="shared" si="0"/>
        <v>85068</v>
      </c>
      <c r="K22" s="22" t="s">
        <v>17</v>
      </c>
    </row>
    <row r="23" spans="1:11" ht="22.5" x14ac:dyDescent="0.2">
      <c r="A23" s="18">
        <v>16</v>
      </c>
      <c r="B23" s="19" t="s">
        <v>13</v>
      </c>
      <c r="C23" s="19" t="s">
        <v>35</v>
      </c>
      <c r="D23" s="19" t="s">
        <v>36</v>
      </c>
      <c r="E23" s="37"/>
      <c r="F23" s="20" t="s">
        <v>37</v>
      </c>
      <c r="G23" s="21">
        <v>200</v>
      </c>
      <c r="H23" s="26">
        <v>75.010000000000005</v>
      </c>
      <c r="I23" s="19">
        <f t="shared" si="2"/>
        <v>15002.000000000002</v>
      </c>
      <c r="J23" s="19">
        <f t="shared" si="0"/>
        <v>18002.400000000001</v>
      </c>
      <c r="K23" s="22" t="s">
        <v>17</v>
      </c>
    </row>
    <row r="24" spans="1:11" ht="22.5" x14ac:dyDescent="0.2">
      <c r="A24" s="18">
        <v>17</v>
      </c>
      <c r="B24" s="19" t="s">
        <v>13</v>
      </c>
      <c r="C24" s="19" t="s">
        <v>35</v>
      </c>
      <c r="D24" s="19" t="s">
        <v>36</v>
      </c>
      <c r="E24" s="19"/>
      <c r="F24" s="20">
        <v>150</v>
      </c>
      <c r="G24" s="21">
        <v>600</v>
      </c>
      <c r="H24" s="38">
        <v>32.299999999999997</v>
      </c>
      <c r="I24" s="19">
        <f t="shared" si="2"/>
        <v>19380</v>
      </c>
      <c r="J24" s="19">
        <f t="shared" si="0"/>
        <v>23256</v>
      </c>
      <c r="K24" s="22" t="s">
        <v>17</v>
      </c>
    </row>
    <row r="25" spans="1:11" ht="22.5" x14ac:dyDescent="0.2">
      <c r="A25" s="18">
        <v>18</v>
      </c>
      <c r="B25" s="19" t="s">
        <v>13</v>
      </c>
      <c r="C25" s="19" t="s">
        <v>35</v>
      </c>
      <c r="D25" s="21" t="s">
        <v>36</v>
      </c>
      <c r="E25" s="21"/>
      <c r="F25" s="25">
        <v>450</v>
      </c>
      <c r="G25" s="21">
        <v>600</v>
      </c>
      <c r="H25" s="19">
        <v>265.5</v>
      </c>
      <c r="I25" s="19">
        <f t="shared" si="2"/>
        <v>159300</v>
      </c>
      <c r="J25" s="19">
        <f t="shared" si="0"/>
        <v>191160</v>
      </c>
      <c r="K25" s="22" t="s">
        <v>17</v>
      </c>
    </row>
    <row r="26" spans="1:11" ht="22.5" x14ac:dyDescent="0.2">
      <c r="A26" s="18">
        <v>19</v>
      </c>
      <c r="B26" s="39" t="s">
        <v>13</v>
      </c>
      <c r="C26" s="19" t="s">
        <v>14</v>
      </c>
      <c r="D26" s="23" t="s">
        <v>38</v>
      </c>
      <c r="E26" s="23"/>
      <c r="F26" s="25" t="s">
        <v>39</v>
      </c>
      <c r="G26" s="21">
        <v>100</v>
      </c>
      <c r="H26" s="19">
        <v>105</v>
      </c>
      <c r="I26" s="19">
        <f t="shared" ref="I26:I29" si="3">H26*G26</f>
        <v>10500</v>
      </c>
      <c r="J26" s="19">
        <f t="shared" si="0"/>
        <v>12600</v>
      </c>
      <c r="K26" s="22" t="s">
        <v>17</v>
      </c>
    </row>
    <row r="27" spans="1:11" ht="22.5" x14ac:dyDescent="0.2">
      <c r="A27" s="18">
        <v>20</v>
      </c>
      <c r="B27" s="29" t="s">
        <v>40</v>
      </c>
      <c r="C27" s="19" t="s">
        <v>14</v>
      </c>
      <c r="D27" s="23" t="s">
        <v>41</v>
      </c>
      <c r="E27" s="23"/>
      <c r="F27" s="25" t="s">
        <v>42</v>
      </c>
      <c r="G27" s="21">
        <v>100</v>
      </c>
      <c r="H27" s="19">
        <v>137</v>
      </c>
      <c r="I27" s="19">
        <f t="shared" si="3"/>
        <v>13700</v>
      </c>
      <c r="J27" s="19">
        <f t="shared" si="0"/>
        <v>16440</v>
      </c>
      <c r="K27" s="22" t="s">
        <v>17</v>
      </c>
    </row>
    <row r="28" spans="1:11" ht="22.5" x14ac:dyDescent="0.2">
      <c r="A28" s="18">
        <v>21</v>
      </c>
      <c r="B28" s="29" t="s">
        <v>13</v>
      </c>
      <c r="C28" s="19" t="s">
        <v>14</v>
      </c>
      <c r="D28" s="33" t="s">
        <v>43</v>
      </c>
      <c r="E28" s="23"/>
      <c r="F28" s="25" t="s">
        <v>44</v>
      </c>
      <c r="G28" s="21">
        <v>100</v>
      </c>
      <c r="H28" s="19">
        <v>41</v>
      </c>
      <c r="I28" s="19">
        <f t="shared" si="3"/>
        <v>4100</v>
      </c>
      <c r="J28" s="19">
        <f t="shared" si="0"/>
        <v>4920</v>
      </c>
      <c r="K28" s="22" t="s">
        <v>17</v>
      </c>
    </row>
    <row r="29" spans="1:11" ht="22.5" x14ac:dyDescent="0.2">
      <c r="A29" s="18">
        <v>22</v>
      </c>
      <c r="B29" s="29" t="s">
        <v>13</v>
      </c>
      <c r="C29" s="19" t="s">
        <v>14</v>
      </c>
      <c r="D29" s="33" t="s">
        <v>45</v>
      </c>
      <c r="E29" s="23"/>
      <c r="F29" s="25" t="s">
        <v>46</v>
      </c>
      <c r="G29" s="21">
        <v>100</v>
      </c>
      <c r="H29" s="19">
        <v>32</v>
      </c>
      <c r="I29" s="19">
        <f t="shared" si="3"/>
        <v>3200</v>
      </c>
      <c r="J29" s="19">
        <f t="shared" si="0"/>
        <v>3840</v>
      </c>
      <c r="K29" s="22" t="s">
        <v>17</v>
      </c>
    </row>
    <row r="30" spans="1:11" ht="48" customHeight="1" x14ac:dyDescent="0.2">
      <c r="A30" s="40"/>
      <c r="B30" s="22" t="s">
        <v>47</v>
      </c>
      <c r="C30" s="41"/>
      <c r="D30" s="41"/>
      <c r="E30" s="41"/>
      <c r="F30" s="41"/>
      <c r="G30" s="41"/>
      <c r="H30" s="41"/>
      <c r="I30" s="42">
        <f>SUM(I8:I29)</f>
        <v>1244640</v>
      </c>
      <c r="J30" s="42">
        <f>SUM(J8:J29)</f>
        <v>1493568</v>
      </c>
      <c r="K30" s="40"/>
    </row>
    <row r="32" spans="1:11" ht="15.75" x14ac:dyDescent="0.2">
      <c r="B32" s="43"/>
      <c r="C32" s="44"/>
      <c r="D32" s="44"/>
      <c r="E32" s="45"/>
      <c r="F32" s="46"/>
      <c r="G32" s="45"/>
    </row>
  </sheetData>
  <mergeCells count="12">
    <mergeCell ref="K6:K7"/>
    <mergeCell ref="B32:D32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5</vt:lpstr>
      <vt:lpstr>'Лот 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2019-12-26T08:01:55Z</dcterms:created>
  <dcterms:modified xsi:type="dcterms:W3CDTF">2019-12-26T08:02:13Z</dcterms:modified>
</cp:coreProperties>
</file>