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14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7"/>
  <c r="J37" l="1"/>
</calcChain>
</file>

<file path=xl/sharedStrings.xml><?xml version="1.0" encoding="utf-8"?>
<sst xmlns="http://schemas.openxmlformats.org/spreadsheetml/2006/main" count="132" uniqueCount="65">
  <si>
    <t>шт</t>
  </si>
  <si>
    <t>кг</t>
  </si>
  <si>
    <t>5х16</t>
  </si>
  <si>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</si>
  <si>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</si>
  <si>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</si>
  <si>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</si>
  <si>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</si>
  <si>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</si>
  <si>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</si>
  <si>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</si>
  <si>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</si>
  <si>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ВВРЗ</t>
  </si>
  <si>
    <t>Шплинт</t>
  </si>
  <si>
    <t>397-79</t>
  </si>
  <si>
    <t>кг.</t>
  </si>
  <si>
    <t>3,2х32</t>
  </si>
  <si>
    <t>3,2х40</t>
  </si>
  <si>
    <t>5Х50</t>
  </si>
  <si>
    <t xml:space="preserve">6,3х71 </t>
  </si>
  <si>
    <t>8х71</t>
  </si>
  <si>
    <t xml:space="preserve">8х90 </t>
  </si>
  <si>
    <t>1,6Х32</t>
  </si>
  <si>
    <t>10Х100</t>
  </si>
  <si>
    <t>Гвоздь</t>
  </si>
  <si>
    <t>4028-63</t>
  </si>
  <si>
    <t xml:space="preserve">Заклёпка вытяжная комбинированная </t>
  </si>
  <si>
    <t>DIN 7337</t>
  </si>
  <si>
    <t>4,8х12</t>
  </si>
  <si>
    <t xml:space="preserve">ЗАКЛЕПКА ВЫТЯЖНАЯ КОМБИНИРОВАННАЯ С ЦИНКОВЫМ ПОКРЫТИЕМ </t>
  </si>
  <si>
    <t>3,2Х6</t>
  </si>
  <si>
    <t xml:space="preserve">ЗАКЛЁПКА КОМБИНИРОВАННАЯ </t>
  </si>
  <si>
    <t>3,2Х12</t>
  </si>
  <si>
    <t xml:space="preserve">ЗАКЛЕПКА КОМБИНИРОВАННАЯ </t>
  </si>
  <si>
    <t>4,8Х25</t>
  </si>
  <si>
    <t xml:space="preserve">ЗАКЛЕПКА КОМБИНИРОВАННАЯ ИЗ АЛЮМИНИЯ И СТАЛИ </t>
  </si>
  <si>
    <t>4Х10</t>
  </si>
  <si>
    <t>Заклепка с полукруглой головкой</t>
  </si>
  <si>
    <t xml:space="preserve">ГОСТ 10299-80 </t>
  </si>
  <si>
    <t xml:space="preserve"> 6х16</t>
  </si>
  <si>
    <t xml:space="preserve">Заклёпка с потайной головкой    </t>
  </si>
  <si>
    <t xml:space="preserve">ГОСТ 10300-80 </t>
  </si>
  <si>
    <t xml:space="preserve">ГВОЗДИ СТРОИТЕЛЬНЫЕ С ПЛОСКОЙ ГОЛОВКОЙ </t>
  </si>
  <si>
    <t>4028-64</t>
  </si>
  <si>
    <t>П 1,2Х20</t>
  </si>
  <si>
    <t xml:space="preserve">Гвозди толевые </t>
  </si>
  <si>
    <t>ГОСТ 4029-63</t>
  </si>
  <si>
    <t>2х20</t>
  </si>
  <si>
    <t>Приложение №5 к запросу котировок цен</t>
  </si>
  <si>
    <t>Итого:</t>
  </si>
  <si>
    <t>1,8х32</t>
  </si>
  <si>
    <t>2х40</t>
  </si>
  <si>
    <t>3х70</t>
  </si>
  <si>
    <t>3,5х90</t>
  </si>
  <si>
    <t>4х100</t>
  </si>
  <si>
    <t>10Х71</t>
  </si>
  <si>
    <t>10Х90</t>
  </si>
  <si>
    <t>2,5Х25</t>
  </si>
  <si>
    <t>4Х40</t>
  </si>
  <si>
    <t>5Х45</t>
  </si>
  <si>
    <t>6,3Х63</t>
  </si>
  <si>
    <t>8Х50</t>
  </si>
  <si>
    <t>8Х80</t>
  </si>
  <si>
    <t>№ 06/19/ЗК- Воронежский ВРЗ АО «ВРМ»/2019</t>
  </si>
  <si>
    <t>Заместитель директора ОМТО                                            В.В. Ракитин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</si>
</sst>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7" fillId="0" borderId="1" xfId="0" applyFont="1" applyBorder="1"/>
    <xf numFmtId="49" fontId="3" fillId="2" borderId="2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0"/>
  <sheetViews>
    <sheetView tabSelected="1" view="pageBreakPreview" topLeftCell="A31" zoomScale="90" zoomScaleNormal="100" zoomScaleSheetLayoutView="90" workbookViewId="0">
      <selection activeCell="C32" sqref="C32"/>
    </sheetView>
  </sheetViews>
  <sheetFormatPr defaultRowHeight="15.75"/>
  <cols>
    <col min="3" max="3" width="21.7109375" customWidth="1"/>
    <col min="4" max="4" width="20.85546875" customWidth="1"/>
    <col min="5" max="5" width="17.28515625" customWidth="1"/>
    <col min="7" max="7" width="11.5703125" style="27" customWidth="1"/>
    <col min="8" max="8" width="15.7109375" customWidth="1"/>
    <col min="9" max="9" width="14.140625" customWidth="1"/>
    <col min="10" max="10" width="17.85546875" customWidth="1"/>
    <col min="11" max="11" width="16" customWidth="1"/>
  </cols>
  <sheetData>
    <row r="1" spans="2:10">
      <c r="H1" s="19" t="s">
        <v>48</v>
      </c>
      <c r="I1" s="19"/>
      <c r="J1" s="19"/>
    </row>
    <row r="2" spans="2:10" ht="18.75">
      <c r="H2" s="20" t="s">
        <v>63</v>
      </c>
      <c r="I2" s="19"/>
      <c r="J2" s="19"/>
    </row>
    <row r="3" spans="2:10" ht="18.75">
      <c r="H3" s="18"/>
    </row>
    <row r="4" spans="2:10" ht="42.75"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22" t="s">
        <v>8</v>
      </c>
      <c r="H4" s="5" t="s">
        <v>9</v>
      </c>
      <c r="I4" s="6" t="s">
        <v>10</v>
      </c>
      <c r="J4" s="7" t="s">
        <v>11</v>
      </c>
    </row>
    <row r="5" spans="2:10">
      <c r="B5" s="1"/>
      <c r="C5" s="1"/>
      <c r="D5" s="1"/>
      <c r="E5" s="1"/>
      <c r="F5" s="1"/>
      <c r="G5" s="7" t="s">
        <v>12</v>
      </c>
      <c r="H5" s="2"/>
      <c r="I5" s="1"/>
      <c r="J5" s="1"/>
    </row>
    <row r="6" spans="2:10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8">
        <v>8</v>
      </c>
      <c r="I6" s="3">
        <v>9</v>
      </c>
      <c r="J6" s="9">
        <v>10</v>
      </c>
    </row>
    <row r="7" spans="2:10">
      <c r="B7" s="10">
        <v>1</v>
      </c>
      <c r="C7" s="11" t="s">
        <v>24</v>
      </c>
      <c r="D7" s="12" t="s">
        <v>25</v>
      </c>
      <c r="E7" s="12" t="s">
        <v>50</v>
      </c>
      <c r="F7" s="10" t="s">
        <v>15</v>
      </c>
      <c r="G7" s="28">
        <v>400</v>
      </c>
      <c r="H7" s="13">
        <v>58.93</v>
      </c>
      <c r="I7" s="14">
        <f>H7*G7</f>
        <v>23572</v>
      </c>
      <c r="J7" s="13">
        <f>H7*G7*1.2</f>
        <v>28286.399999999998</v>
      </c>
    </row>
    <row r="8" spans="2:10">
      <c r="B8" s="10">
        <v>2</v>
      </c>
      <c r="C8" s="11" t="s">
        <v>24</v>
      </c>
      <c r="D8" s="12" t="s">
        <v>25</v>
      </c>
      <c r="E8" s="12" t="s">
        <v>51</v>
      </c>
      <c r="F8" s="10" t="s">
        <v>15</v>
      </c>
      <c r="G8" s="28">
        <v>150</v>
      </c>
      <c r="H8" s="13">
        <v>58.8</v>
      </c>
      <c r="I8" s="14">
        <f t="shared" ref="I8:I36" si="0">H8*G8</f>
        <v>8820</v>
      </c>
      <c r="J8" s="13">
        <f t="shared" ref="J8:J36" si="1">H8*G8*1.2</f>
        <v>10584</v>
      </c>
    </row>
    <row r="9" spans="2:10">
      <c r="B9" s="10">
        <v>3</v>
      </c>
      <c r="C9" s="11" t="s">
        <v>24</v>
      </c>
      <c r="D9" s="12" t="s">
        <v>25</v>
      </c>
      <c r="E9" s="12" t="s">
        <v>52</v>
      </c>
      <c r="F9" s="10" t="s">
        <v>15</v>
      </c>
      <c r="G9" s="28">
        <v>900</v>
      </c>
      <c r="H9" s="15">
        <v>42.41</v>
      </c>
      <c r="I9" s="14">
        <f t="shared" si="0"/>
        <v>38169</v>
      </c>
      <c r="J9" s="13">
        <f t="shared" si="1"/>
        <v>45802.799999999996</v>
      </c>
    </row>
    <row r="10" spans="2:10">
      <c r="B10" s="10">
        <v>4</v>
      </c>
      <c r="C10" s="11" t="s">
        <v>24</v>
      </c>
      <c r="D10" s="12" t="s">
        <v>25</v>
      </c>
      <c r="E10" s="12" t="s">
        <v>53</v>
      </c>
      <c r="F10" s="10" t="s">
        <v>15</v>
      </c>
      <c r="G10" s="28">
        <v>900</v>
      </c>
      <c r="H10" s="15">
        <v>41.92</v>
      </c>
      <c r="I10" s="14">
        <f t="shared" si="0"/>
        <v>37728</v>
      </c>
      <c r="J10" s="13">
        <f t="shared" si="1"/>
        <v>45273.599999999999</v>
      </c>
    </row>
    <row r="11" spans="2:10">
      <c r="B11" s="10">
        <v>5</v>
      </c>
      <c r="C11" s="11" t="s">
        <v>24</v>
      </c>
      <c r="D11" s="12" t="s">
        <v>25</v>
      </c>
      <c r="E11" s="12" t="s">
        <v>54</v>
      </c>
      <c r="F11" s="10" t="s">
        <v>15</v>
      </c>
      <c r="G11" s="28">
        <v>360</v>
      </c>
      <c r="H11" s="15">
        <v>42.15</v>
      </c>
      <c r="I11" s="14">
        <f t="shared" si="0"/>
        <v>15174</v>
      </c>
      <c r="J11" s="13">
        <f t="shared" si="1"/>
        <v>18208.8</v>
      </c>
    </row>
    <row r="12" spans="2:10" ht="96" customHeight="1">
      <c r="B12" s="10">
        <v>6</v>
      </c>
      <c r="C12" s="10" t="s">
        <v>42</v>
      </c>
      <c r="D12" s="12" t="s">
        <v>43</v>
      </c>
      <c r="E12" s="12" t="s">
        <v>44</v>
      </c>
      <c r="F12" s="10"/>
      <c r="G12" s="28">
        <v>450</v>
      </c>
      <c r="H12" s="16">
        <v>71.010000000000005</v>
      </c>
      <c r="I12" s="14">
        <f t="shared" si="0"/>
        <v>31954.500000000004</v>
      </c>
      <c r="J12" s="13">
        <f t="shared" si="1"/>
        <v>38345.4</v>
      </c>
    </row>
    <row r="13" spans="2:10">
      <c r="B13" s="10">
        <v>7</v>
      </c>
      <c r="C13" s="10" t="s">
        <v>45</v>
      </c>
      <c r="D13" s="10" t="s">
        <v>46</v>
      </c>
      <c r="E13" s="12" t="s">
        <v>47</v>
      </c>
      <c r="F13" s="10"/>
      <c r="G13" s="28">
        <v>600</v>
      </c>
      <c r="H13" s="15">
        <v>69.489999999999995</v>
      </c>
      <c r="I13" s="14">
        <f t="shared" si="0"/>
        <v>41694</v>
      </c>
      <c r="J13" s="13">
        <f t="shared" si="1"/>
        <v>50032.799999999996</v>
      </c>
    </row>
    <row r="14" spans="2:10">
      <c r="B14" s="10">
        <v>8</v>
      </c>
      <c r="C14" s="11" t="s">
        <v>13</v>
      </c>
      <c r="D14" s="12" t="s">
        <v>14</v>
      </c>
      <c r="E14" s="12" t="s">
        <v>55</v>
      </c>
      <c r="F14" s="10" t="s">
        <v>15</v>
      </c>
      <c r="G14" s="28">
        <v>1500</v>
      </c>
      <c r="H14" s="15">
        <v>89.49</v>
      </c>
      <c r="I14" s="14">
        <f t="shared" si="0"/>
        <v>134235</v>
      </c>
      <c r="J14" s="13">
        <f t="shared" si="1"/>
        <v>161082</v>
      </c>
    </row>
    <row r="15" spans="2:10">
      <c r="B15" s="10">
        <v>9</v>
      </c>
      <c r="C15" s="11" t="s">
        <v>13</v>
      </c>
      <c r="D15" s="12" t="s">
        <v>14</v>
      </c>
      <c r="E15" s="12" t="s">
        <v>56</v>
      </c>
      <c r="F15" s="10" t="s">
        <v>15</v>
      </c>
      <c r="G15" s="28">
        <v>600</v>
      </c>
      <c r="H15" s="15">
        <v>89.49</v>
      </c>
      <c r="I15" s="14">
        <f t="shared" si="0"/>
        <v>53694</v>
      </c>
      <c r="J15" s="13">
        <f t="shared" si="1"/>
        <v>64432.799999999996</v>
      </c>
    </row>
    <row r="16" spans="2:10">
      <c r="B16" s="10">
        <v>10</v>
      </c>
      <c r="C16" s="11" t="s">
        <v>13</v>
      </c>
      <c r="D16" s="12" t="s">
        <v>14</v>
      </c>
      <c r="E16" s="12" t="s">
        <v>57</v>
      </c>
      <c r="F16" s="10" t="s">
        <v>15</v>
      </c>
      <c r="G16" s="28">
        <v>300</v>
      </c>
      <c r="H16" s="15">
        <v>126.58</v>
      </c>
      <c r="I16" s="14">
        <f t="shared" si="0"/>
        <v>37974</v>
      </c>
      <c r="J16" s="13">
        <f t="shared" si="1"/>
        <v>45568.799999999996</v>
      </c>
    </row>
    <row r="17" spans="2:10">
      <c r="B17" s="10">
        <v>11</v>
      </c>
      <c r="C17" s="11" t="s">
        <v>13</v>
      </c>
      <c r="D17" s="12" t="s">
        <v>14</v>
      </c>
      <c r="E17" s="12" t="s">
        <v>58</v>
      </c>
      <c r="F17" s="10" t="s">
        <v>15</v>
      </c>
      <c r="G17" s="28">
        <v>900</v>
      </c>
      <c r="H17" s="15">
        <v>93.95</v>
      </c>
      <c r="I17" s="14">
        <f t="shared" si="0"/>
        <v>84555</v>
      </c>
      <c r="J17" s="13">
        <f t="shared" si="1"/>
        <v>101466</v>
      </c>
    </row>
    <row r="18" spans="2:10" ht="51.75" customHeight="1">
      <c r="B18" s="10">
        <v>12</v>
      </c>
      <c r="C18" s="11" t="s">
        <v>13</v>
      </c>
      <c r="D18" s="12" t="s">
        <v>14</v>
      </c>
      <c r="E18" s="12" t="s">
        <v>59</v>
      </c>
      <c r="F18" s="10" t="s">
        <v>15</v>
      </c>
      <c r="G18" s="28">
        <v>300</v>
      </c>
      <c r="H18" s="15">
        <v>88.02</v>
      </c>
      <c r="I18" s="14">
        <f t="shared" si="0"/>
        <v>26406</v>
      </c>
      <c r="J18" s="13">
        <f t="shared" si="1"/>
        <v>31687.199999999997</v>
      </c>
    </row>
    <row r="19" spans="2:10" ht="75" customHeight="1">
      <c r="B19" s="10">
        <v>13</v>
      </c>
      <c r="C19" s="11" t="s">
        <v>13</v>
      </c>
      <c r="D19" s="12" t="s">
        <v>14</v>
      </c>
      <c r="E19" s="12" t="s">
        <v>60</v>
      </c>
      <c r="F19" s="10" t="s">
        <v>15</v>
      </c>
      <c r="G19" s="28">
        <v>300</v>
      </c>
      <c r="H19" s="15">
        <v>83.29</v>
      </c>
      <c r="I19" s="14">
        <f t="shared" si="0"/>
        <v>24987.000000000004</v>
      </c>
      <c r="J19" s="13">
        <f t="shared" si="1"/>
        <v>29984.400000000001</v>
      </c>
    </row>
    <row r="20" spans="2:10" ht="54.75" customHeight="1">
      <c r="B20" s="10">
        <v>14</v>
      </c>
      <c r="C20" s="11" t="s">
        <v>13</v>
      </c>
      <c r="D20" s="12" t="s">
        <v>14</v>
      </c>
      <c r="E20" s="12" t="s">
        <v>61</v>
      </c>
      <c r="F20" s="10" t="s">
        <v>15</v>
      </c>
      <c r="G20" s="28">
        <v>3000</v>
      </c>
      <c r="H20" s="15">
        <v>90.95</v>
      </c>
      <c r="I20" s="14">
        <f t="shared" si="0"/>
        <v>272850</v>
      </c>
      <c r="J20" s="13">
        <f t="shared" si="1"/>
        <v>327420</v>
      </c>
    </row>
    <row r="21" spans="2:10" ht="54.75" customHeight="1">
      <c r="B21" s="10">
        <v>15</v>
      </c>
      <c r="C21" s="11" t="s">
        <v>13</v>
      </c>
      <c r="D21" s="12" t="s">
        <v>14</v>
      </c>
      <c r="E21" s="12" t="s">
        <v>62</v>
      </c>
      <c r="F21" s="10" t="s">
        <v>15</v>
      </c>
      <c r="G21" s="28">
        <v>300</v>
      </c>
      <c r="H21" s="15">
        <v>90.95</v>
      </c>
      <c r="I21" s="14">
        <f t="shared" si="0"/>
        <v>27285</v>
      </c>
      <c r="J21" s="13">
        <f t="shared" si="1"/>
        <v>32742</v>
      </c>
    </row>
    <row r="22" spans="2:10" ht="45" customHeight="1">
      <c r="B22" s="10">
        <v>16</v>
      </c>
      <c r="C22" s="11" t="s">
        <v>13</v>
      </c>
      <c r="D22" s="12" t="s">
        <v>14</v>
      </c>
      <c r="E22" s="12" t="s">
        <v>16</v>
      </c>
      <c r="F22" s="10" t="s">
        <v>15</v>
      </c>
      <c r="G22" s="28">
        <v>300</v>
      </c>
      <c r="H22" s="12">
        <v>75.8</v>
      </c>
      <c r="I22" s="14">
        <f t="shared" si="0"/>
        <v>22740</v>
      </c>
      <c r="J22" s="13">
        <f t="shared" si="1"/>
        <v>27288</v>
      </c>
    </row>
    <row r="23" spans="2:10" ht="49.5" customHeight="1">
      <c r="B23" s="10">
        <v>17</v>
      </c>
      <c r="C23" s="11" t="s">
        <v>13</v>
      </c>
      <c r="D23" s="12" t="s">
        <v>14</v>
      </c>
      <c r="E23" s="12" t="s">
        <v>17</v>
      </c>
      <c r="F23" s="10" t="s">
        <v>15</v>
      </c>
      <c r="G23" s="28">
        <v>300</v>
      </c>
      <c r="H23" s="12">
        <v>78.930000000000007</v>
      </c>
      <c r="I23" s="14">
        <f t="shared" si="0"/>
        <v>23679.000000000004</v>
      </c>
      <c r="J23" s="13">
        <f t="shared" si="1"/>
        <v>28414.800000000003</v>
      </c>
    </row>
    <row r="24" spans="2:10" ht="43.5" customHeight="1">
      <c r="B24" s="10">
        <v>18</v>
      </c>
      <c r="C24" s="11" t="s">
        <v>13</v>
      </c>
      <c r="D24" s="12" t="s">
        <v>14</v>
      </c>
      <c r="E24" s="12" t="s">
        <v>18</v>
      </c>
      <c r="F24" s="10" t="s">
        <v>15</v>
      </c>
      <c r="G24" s="28">
        <v>900</v>
      </c>
      <c r="H24" s="12">
        <v>72.260000000000005</v>
      </c>
      <c r="I24" s="14">
        <f t="shared" si="0"/>
        <v>65034.000000000007</v>
      </c>
      <c r="J24" s="13">
        <f t="shared" si="1"/>
        <v>78040.800000000003</v>
      </c>
    </row>
    <row r="25" spans="2:10" ht="48.75" customHeight="1">
      <c r="B25" s="10">
        <v>19</v>
      </c>
      <c r="C25" s="11" t="s">
        <v>13</v>
      </c>
      <c r="D25" s="12" t="s">
        <v>14</v>
      </c>
      <c r="E25" s="12" t="s">
        <v>19</v>
      </c>
      <c r="F25" s="10" t="s">
        <v>15</v>
      </c>
      <c r="G25" s="28">
        <v>900</v>
      </c>
      <c r="H25" s="12">
        <v>69.290000000000006</v>
      </c>
      <c r="I25" s="14">
        <f t="shared" si="0"/>
        <v>62361.000000000007</v>
      </c>
      <c r="J25" s="13">
        <f t="shared" si="1"/>
        <v>74833.200000000012</v>
      </c>
    </row>
    <row r="26" spans="2:10" ht="59.25" customHeight="1">
      <c r="B26" s="10">
        <v>20</v>
      </c>
      <c r="C26" s="11" t="s">
        <v>13</v>
      </c>
      <c r="D26" s="12" t="s">
        <v>14</v>
      </c>
      <c r="E26" s="12" t="s">
        <v>20</v>
      </c>
      <c r="F26" s="10" t="s">
        <v>15</v>
      </c>
      <c r="G26" s="28">
        <v>600</v>
      </c>
      <c r="H26" s="12">
        <v>73.17</v>
      </c>
      <c r="I26" s="14">
        <f t="shared" si="0"/>
        <v>43902</v>
      </c>
      <c r="J26" s="13">
        <f t="shared" si="1"/>
        <v>52682.400000000001</v>
      </c>
    </row>
    <row r="27" spans="2:10" ht="59.25" customHeight="1">
      <c r="B27" s="10">
        <v>21</v>
      </c>
      <c r="C27" s="11" t="s">
        <v>13</v>
      </c>
      <c r="D27" s="12" t="s">
        <v>14</v>
      </c>
      <c r="E27" s="12" t="s">
        <v>21</v>
      </c>
      <c r="F27" s="10" t="s">
        <v>15</v>
      </c>
      <c r="G27" s="28">
        <v>900</v>
      </c>
      <c r="H27" s="12">
        <v>73.17</v>
      </c>
      <c r="I27" s="14">
        <f t="shared" si="0"/>
        <v>65853</v>
      </c>
      <c r="J27" s="13">
        <f t="shared" si="1"/>
        <v>79023.599999999991</v>
      </c>
    </row>
    <row r="28" spans="2:10" ht="47.25" customHeight="1">
      <c r="B28" s="10">
        <v>22</v>
      </c>
      <c r="C28" s="11" t="s">
        <v>13</v>
      </c>
      <c r="D28" s="12" t="s">
        <v>14</v>
      </c>
      <c r="E28" s="12" t="s">
        <v>22</v>
      </c>
      <c r="F28" s="10" t="s">
        <v>15</v>
      </c>
      <c r="G28" s="28">
        <v>150</v>
      </c>
      <c r="H28" s="12">
        <v>155.04</v>
      </c>
      <c r="I28" s="14">
        <f t="shared" si="0"/>
        <v>23256</v>
      </c>
      <c r="J28" s="13">
        <f t="shared" si="1"/>
        <v>27907.200000000001</v>
      </c>
    </row>
    <row r="29" spans="2:10" ht="56.25" customHeight="1">
      <c r="B29" s="10">
        <v>23</v>
      </c>
      <c r="C29" s="11" t="s">
        <v>13</v>
      </c>
      <c r="D29" s="12" t="s">
        <v>14</v>
      </c>
      <c r="E29" s="12" t="s">
        <v>23</v>
      </c>
      <c r="F29" s="10" t="s">
        <v>15</v>
      </c>
      <c r="G29" s="28">
        <v>300</v>
      </c>
      <c r="H29" s="12">
        <v>53.75</v>
      </c>
      <c r="I29" s="14">
        <f t="shared" si="0"/>
        <v>16125</v>
      </c>
      <c r="J29" s="13">
        <f t="shared" si="1"/>
        <v>19350</v>
      </c>
    </row>
    <row r="30" spans="2:10" ht="86.25" customHeight="1">
      <c r="B30" s="10">
        <v>24</v>
      </c>
      <c r="C30" s="10" t="s">
        <v>26</v>
      </c>
      <c r="D30" s="12" t="s">
        <v>27</v>
      </c>
      <c r="E30" s="10" t="s">
        <v>28</v>
      </c>
      <c r="F30" s="10" t="s">
        <v>0</v>
      </c>
      <c r="G30" s="28">
        <v>60000</v>
      </c>
      <c r="H30" s="16">
        <v>0.38</v>
      </c>
      <c r="I30" s="14">
        <f t="shared" si="0"/>
        <v>22800</v>
      </c>
      <c r="J30" s="13">
        <f t="shared" si="1"/>
        <v>27360</v>
      </c>
    </row>
    <row r="31" spans="2:10" ht="87" customHeight="1">
      <c r="B31" s="10">
        <v>25</v>
      </c>
      <c r="C31" s="10" t="s">
        <v>29</v>
      </c>
      <c r="D31" s="12" t="s">
        <v>27</v>
      </c>
      <c r="E31" s="10" t="s">
        <v>30</v>
      </c>
      <c r="F31" s="10" t="s">
        <v>0</v>
      </c>
      <c r="G31" s="28">
        <v>90000</v>
      </c>
      <c r="H31" s="16">
        <v>2.17</v>
      </c>
      <c r="I31" s="14">
        <f t="shared" si="0"/>
        <v>195300</v>
      </c>
      <c r="J31" s="13">
        <f t="shared" si="1"/>
        <v>234360</v>
      </c>
    </row>
    <row r="32" spans="2:10" ht="68.25" customHeight="1">
      <c r="B32" s="10">
        <v>26</v>
      </c>
      <c r="C32" s="10" t="s">
        <v>31</v>
      </c>
      <c r="D32" s="12" t="s">
        <v>27</v>
      </c>
      <c r="E32" s="10" t="s">
        <v>32</v>
      </c>
      <c r="F32" s="10" t="s">
        <v>0</v>
      </c>
      <c r="G32" s="28">
        <v>132000</v>
      </c>
      <c r="H32" s="16">
        <v>0.21</v>
      </c>
      <c r="I32" s="14">
        <f t="shared" si="0"/>
        <v>27720</v>
      </c>
      <c r="J32" s="13">
        <f t="shared" si="1"/>
        <v>33264</v>
      </c>
    </row>
    <row r="33" spans="2:10" ht="75" customHeight="1">
      <c r="B33" s="10">
        <v>27</v>
      </c>
      <c r="C33" s="10" t="s">
        <v>33</v>
      </c>
      <c r="D33" s="12" t="s">
        <v>27</v>
      </c>
      <c r="E33" s="10" t="s">
        <v>34</v>
      </c>
      <c r="F33" s="10" t="s">
        <v>0</v>
      </c>
      <c r="G33" s="28">
        <v>90000</v>
      </c>
      <c r="H33" s="16">
        <v>0.98</v>
      </c>
      <c r="I33" s="14">
        <f t="shared" si="0"/>
        <v>88200</v>
      </c>
      <c r="J33" s="13">
        <f t="shared" si="1"/>
        <v>105840</v>
      </c>
    </row>
    <row r="34" spans="2:10" ht="48.75" customHeight="1">
      <c r="B34" s="10">
        <v>28</v>
      </c>
      <c r="C34" s="10" t="s">
        <v>35</v>
      </c>
      <c r="D34" s="12" t="s">
        <v>27</v>
      </c>
      <c r="E34" s="10" t="s">
        <v>36</v>
      </c>
      <c r="F34" s="10" t="s">
        <v>0</v>
      </c>
      <c r="G34" s="28">
        <v>240000</v>
      </c>
      <c r="H34" s="16">
        <v>0.42</v>
      </c>
      <c r="I34" s="14">
        <f t="shared" si="0"/>
        <v>100800</v>
      </c>
      <c r="J34" s="13">
        <f t="shared" si="1"/>
        <v>120960</v>
      </c>
    </row>
    <row r="35" spans="2:10" ht="60.75" customHeight="1">
      <c r="B35" s="10">
        <v>29</v>
      </c>
      <c r="C35" s="10" t="s">
        <v>37</v>
      </c>
      <c r="D35" s="10" t="s">
        <v>38</v>
      </c>
      <c r="E35" s="12" t="s">
        <v>39</v>
      </c>
      <c r="F35" s="10" t="s">
        <v>1</v>
      </c>
      <c r="G35" s="28">
        <v>150</v>
      </c>
      <c r="H35" s="16">
        <v>98</v>
      </c>
      <c r="I35" s="14">
        <f t="shared" si="0"/>
        <v>14700</v>
      </c>
      <c r="J35" s="13">
        <f t="shared" si="1"/>
        <v>17640</v>
      </c>
    </row>
    <row r="36" spans="2:10" ht="57.75" customHeight="1">
      <c r="B36" s="10">
        <v>30</v>
      </c>
      <c r="C36" s="10" t="s">
        <v>40</v>
      </c>
      <c r="D36" s="10" t="s">
        <v>41</v>
      </c>
      <c r="E36" s="12" t="s">
        <v>2</v>
      </c>
      <c r="F36" s="10" t="s">
        <v>0</v>
      </c>
      <c r="G36" s="28">
        <v>90000</v>
      </c>
      <c r="H36" s="16">
        <v>0.93</v>
      </c>
      <c r="I36" s="14">
        <f t="shared" si="0"/>
        <v>83700</v>
      </c>
      <c r="J36" s="13">
        <f t="shared" si="1"/>
        <v>100440</v>
      </c>
    </row>
    <row r="37" spans="2:10" ht="23.25" customHeight="1">
      <c r="B37" s="21" t="s">
        <v>49</v>
      </c>
      <c r="C37" s="17"/>
      <c r="D37" s="17"/>
      <c r="E37" s="17"/>
      <c r="F37" s="17"/>
      <c r="G37" s="29"/>
      <c r="H37" s="17"/>
      <c r="I37" s="26">
        <f>SUM(I7:I36)</f>
        <v>1715267.5</v>
      </c>
      <c r="J37" s="26">
        <f>SUM(J7:J36)</f>
        <v>2058321</v>
      </c>
    </row>
    <row r="38" spans="2:10" ht="45" customHeight="1">
      <c r="B38" s="23" t="s">
        <v>64</v>
      </c>
      <c r="C38" s="24"/>
      <c r="D38" s="24"/>
      <c r="E38" s="24"/>
      <c r="F38" s="24"/>
      <c r="G38" s="24"/>
      <c r="H38" s="24"/>
      <c r="I38" s="24"/>
      <c r="J38" s="25"/>
    </row>
    <row r="39" spans="2:10" ht="48" customHeight="1"/>
    <row r="40" spans="2:10" ht="54" customHeight="1"/>
    <row r="41" spans="2:10" ht="63.75" customHeight="1"/>
    <row r="42" spans="2:10" ht="51" customHeight="1"/>
    <row r="43" spans="2:10" ht="54" customHeight="1"/>
    <row r="44" spans="2:10" ht="48.75" customHeight="1"/>
    <row r="45" spans="2:10" ht="53.25" customHeight="1"/>
    <row r="46" spans="2:10" ht="51" customHeight="1"/>
    <row r="47" spans="2:10" ht="54.75" customHeight="1"/>
    <row r="48" spans="2:10" ht="51.75" customHeight="1"/>
    <row r="49" ht="60.75" customHeight="1"/>
    <row r="50" ht="65.25" customHeight="1"/>
    <row r="51" ht="66" customHeight="1"/>
    <row r="52" ht="64.5" customHeight="1"/>
    <row r="53" ht="55.5" customHeight="1"/>
    <row r="54" ht="47.25" customHeight="1"/>
    <row r="55" ht="55.5" customHeight="1"/>
    <row r="57" ht="51" customHeight="1"/>
    <row r="58" ht="55.5" customHeight="1"/>
    <row r="59" ht="51.75" customHeight="1"/>
    <row r="60" ht="55.5" customHeight="1"/>
    <row r="61" ht="47.25" customHeight="1"/>
    <row r="62" ht="50.25" customHeight="1"/>
    <row r="63" ht="57.75" customHeight="1"/>
    <row r="64" ht="58.5" customHeight="1"/>
    <row r="65" ht="56.25" customHeight="1"/>
    <row r="66" ht="49.5" customHeight="1"/>
    <row r="67" ht="48" customHeight="1"/>
    <row r="68" ht="45.75" customHeight="1"/>
    <row r="69" ht="47.25" customHeight="1"/>
    <row r="70" ht="50.25" customHeight="1"/>
    <row r="71" ht="58.5" customHeight="1"/>
    <row r="72" ht="57" customHeight="1"/>
    <row r="85" ht="66" customHeight="1"/>
    <row r="86" ht="70.5" customHeight="1"/>
    <row r="87" ht="69.75" customHeight="1"/>
    <row r="88" ht="58.5" customHeight="1"/>
    <row r="89" ht="49.5" customHeight="1"/>
    <row r="90" ht="40.5" customHeight="1"/>
    <row r="91" ht="14.25" customHeight="1"/>
    <row r="92" ht="18" customHeight="1"/>
    <row r="93" ht="15" customHeight="1"/>
    <row r="94" ht="62.25" customHeight="1"/>
    <row r="95" ht="157.5" customHeight="1"/>
    <row r="97" ht="63.75" customHeight="1"/>
    <row r="98" ht="103.5" customHeight="1"/>
    <row r="99" ht="54" customHeight="1"/>
    <row r="100" ht="47.25" customHeight="1"/>
  </sheetData>
  <mergeCells count="1">
    <mergeCell ref="B38:J38"/>
  </mergeCells>
  <pageMargins left="0.7" right="0.7" top="0.75" bottom="0.75" header="0.3" footer="0.3"/>
  <pageSetup paperSize="9" scale="7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Овелян Людмила Сергеевна</dc:creator>
  <cp:lastModifiedBy>Акатова В В</cp:lastModifiedBy>
  <cp:lastPrinted>2019-04-05T12:24:45Z</cp:lastPrinted>
  <dcterms:created xsi:type="dcterms:W3CDTF">2019-04-05T07:04:35Z</dcterms:created>
  <dcterms:modified xsi:type="dcterms:W3CDTF">2019-04-18T11:41:28Z</dcterms:modified>
</cp:coreProperties>
</file>