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00" windowHeight="114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/>
  <c r="J8" l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7"/>
  <c r="J49"/>
</calcChain>
</file>

<file path=xl/sharedStrings.xml><?xml version="1.0" encoding="utf-8"?>
<sst xmlns="http://schemas.openxmlformats.org/spreadsheetml/2006/main" count="182" uniqueCount="76">
  <si>
    <t xml:space="preserve">№ п/п </t>
  </si>
  <si>
    <t>Наименование Товара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</si>
  <si>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</si>
  <si>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</si>
  <si>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</si>
  <si>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</si>
  <si>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</si>
  <si>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Сумма без НДС</t>
  </si>
  <si>
    <t>Сумма с НДС</t>
  </si>
  <si>
    <t>ВВРЗ</t>
  </si>
  <si>
    <t>ГОСТ 17473-80</t>
  </si>
  <si>
    <t>3х30</t>
  </si>
  <si>
    <t>кг</t>
  </si>
  <si>
    <t>Винт с полукруглой головкой ОЦ.</t>
  </si>
  <si>
    <t>3х20</t>
  </si>
  <si>
    <t>4х35</t>
  </si>
  <si>
    <t>ГОСТ 17475-80</t>
  </si>
  <si>
    <t>4х20</t>
  </si>
  <si>
    <t>4х25</t>
  </si>
  <si>
    <t>5х25</t>
  </si>
  <si>
    <t>5х40</t>
  </si>
  <si>
    <t>6х60</t>
  </si>
  <si>
    <t>4х40</t>
  </si>
  <si>
    <t>ГОСТ 17475-80, ГОСТ 10702-78</t>
  </si>
  <si>
    <t>М4х20</t>
  </si>
  <si>
    <t>М5х16</t>
  </si>
  <si>
    <t xml:space="preserve">ГОСТ 17475-80, ГОСТ 10702-78 </t>
  </si>
  <si>
    <t>М8х20</t>
  </si>
  <si>
    <t xml:space="preserve"> ГОСТ 17473-80 </t>
  </si>
  <si>
    <t>М4х12</t>
  </si>
  <si>
    <t>М4х10</t>
  </si>
  <si>
    <t>М5х10</t>
  </si>
  <si>
    <t>М5х18</t>
  </si>
  <si>
    <t>М5х20</t>
  </si>
  <si>
    <t>М5х25</t>
  </si>
  <si>
    <t>М5х40</t>
  </si>
  <si>
    <t>М6х12</t>
  </si>
  <si>
    <t>М6х20</t>
  </si>
  <si>
    <t xml:space="preserve">ГОСТ 17475-80 </t>
  </si>
  <si>
    <t>М6х25</t>
  </si>
  <si>
    <t>М8х25</t>
  </si>
  <si>
    <t xml:space="preserve">ГОСТ 17473-80 </t>
  </si>
  <si>
    <t xml:space="preserve">  М4х8</t>
  </si>
  <si>
    <t>М5х12</t>
  </si>
  <si>
    <t>М5х14</t>
  </si>
  <si>
    <t xml:space="preserve"> ГОСТ 17475-80</t>
  </si>
  <si>
    <t>М6х14</t>
  </si>
  <si>
    <t>ГОСТ 17473-72</t>
  </si>
  <si>
    <t xml:space="preserve"> М5х10</t>
  </si>
  <si>
    <t>М5х50</t>
  </si>
  <si>
    <t>5х30</t>
  </si>
  <si>
    <t>ГОСТ 1145-80</t>
  </si>
  <si>
    <t>4х30</t>
  </si>
  <si>
    <t>4х45</t>
  </si>
  <si>
    <t xml:space="preserve">Шуруп с потайной головкой </t>
  </si>
  <si>
    <t xml:space="preserve">ГОСТ 1145-80 </t>
  </si>
  <si>
    <t>3,5Х40</t>
  </si>
  <si>
    <t>3Х16</t>
  </si>
  <si>
    <t>3Х25</t>
  </si>
  <si>
    <t>4Х13</t>
  </si>
  <si>
    <t>4Х16</t>
  </si>
  <si>
    <t>5Х20</t>
  </si>
  <si>
    <t xml:space="preserve"> ГОСТ 1145-80</t>
  </si>
  <si>
    <t xml:space="preserve"> 4х18</t>
  </si>
  <si>
    <t xml:space="preserve"> ГОСТ 1145-80 </t>
  </si>
  <si>
    <t xml:space="preserve">  ГОСТ 1145-80 </t>
  </si>
  <si>
    <t>Итого</t>
  </si>
  <si>
    <t>Приложение №6 к запросу котировок цен</t>
  </si>
  <si>
    <t xml:space="preserve">М6х16 </t>
  </si>
  <si>
    <t>Винт потайной головкой</t>
  </si>
  <si>
    <t xml:space="preserve">Винт потайной головкой </t>
  </si>
  <si>
    <t xml:space="preserve">Винт с полукруглой головкой  </t>
  </si>
  <si>
    <t xml:space="preserve">Винт с потайной головкой </t>
  </si>
  <si>
    <t>Винт с потайной головкой</t>
  </si>
  <si>
    <t>№ 06/19/ЗК- Воронежский ВРЗ АО «ВРМ»/2019</t>
  </si>
  <si>
    <t>Заместитель директора ОМТО                                               В.В. Ракитин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</si>
</sst>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6" fillId="0" borderId="1" xfId="0" applyFont="1" applyBorder="1"/>
    <xf numFmtId="4" fontId="7" fillId="0" borderId="1" xfId="0" applyNumberFormat="1" applyFont="1" applyBorder="1"/>
    <xf numFmtId="0" fontId="0" fillId="0" borderId="0" xfId="0" applyAlignment="1"/>
    <xf numFmtId="0" fontId="9" fillId="0" borderId="0" xfId="0" applyFont="1" applyAlignment="1"/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view="pageBreakPreview" topLeftCell="A46" zoomScaleNormal="100" zoomScaleSheetLayoutView="100" workbookViewId="0">
      <selection activeCell="D55" sqref="D55"/>
    </sheetView>
  </sheetViews>
  <sheetFormatPr defaultRowHeight="15"/>
  <cols>
    <col min="2" max="2" width="5.42578125" customWidth="1"/>
    <col min="3" max="3" width="25.5703125" customWidth="1"/>
    <col min="4" max="4" width="16.85546875" customWidth="1"/>
    <col min="5" max="5" width="10.42578125" customWidth="1"/>
    <col min="7" max="7" width="9.140625" style="9"/>
    <col min="8" max="9" width="13.7109375" customWidth="1"/>
    <col min="10" max="10" width="18.140625" customWidth="1"/>
  </cols>
  <sheetData>
    <row r="1" spans="2:11">
      <c r="H1" s="33" t="s">
        <v>67</v>
      </c>
      <c r="I1" s="33"/>
      <c r="J1" s="33"/>
      <c r="K1" s="33"/>
    </row>
    <row r="2" spans="2:11">
      <c r="H2" s="34" t="s">
        <v>74</v>
      </c>
      <c r="I2" s="34"/>
      <c r="J2" s="34"/>
    </row>
    <row r="4" spans="2:11" ht="42.75">
      <c r="B4" s="1" t="s">
        <v>0</v>
      </c>
      <c r="C4" s="2" t="s">
        <v>1</v>
      </c>
      <c r="D4" s="2" t="s">
        <v>2</v>
      </c>
      <c r="E4" s="2" t="s">
        <v>3</v>
      </c>
      <c r="F4" s="8" t="s">
        <v>4</v>
      </c>
      <c r="G4" s="2" t="s">
        <v>5</v>
      </c>
      <c r="H4" s="12" t="s">
        <v>6</v>
      </c>
      <c r="I4" s="3" t="s">
        <v>7</v>
      </c>
      <c r="J4" s="4" t="s">
        <v>8</v>
      </c>
    </row>
    <row r="5" spans="2:11" ht="15.75">
      <c r="B5" s="5"/>
      <c r="C5" s="5"/>
      <c r="D5" s="5"/>
      <c r="E5" s="5"/>
      <c r="F5" s="10"/>
      <c r="G5" s="4" t="s">
        <v>9</v>
      </c>
      <c r="H5" s="13"/>
      <c r="I5" s="5"/>
      <c r="J5" s="5"/>
    </row>
    <row r="6" spans="2:11" ht="15.75">
      <c r="B6" s="1">
        <v>1</v>
      </c>
      <c r="C6" s="1">
        <v>2</v>
      </c>
      <c r="D6" s="1">
        <v>3</v>
      </c>
      <c r="E6" s="1">
        <v>4</v>
      </c>
      <c r="F6" s="11">
        <v>5</v>
      </c>
      <c r="G6" s="1">
        <v>6</v>
      </c>
      <c r="H6" s="14">
        <v>8</v>
      </c>
      <c r="I6" s="1">
        <v>9</v>
      </c>
      <c r="J6" s="6">
        <v>10</v>
      </c>
    </row>
    <row r="7" spans="2:11" ht="31.5">
      <c r="B7" s="7">
        <v>1</v>
      </c>
      <c r="C7" s="16" t="s">
        <v>13</v>
      </c>
      <c r="D7" s="17" t="s">
        <v>10</v>
      </c>
      <c r="E7" s="17" t="s">
        <v>29</v>
      </c>
      <c r="F7" s="18" t="s">
        <v>12</v>
      </c>
      <c r="G7" s="19">
        <v>200</v>
      </c>
      <c r="H7" s="20">
        <v>150.47999999999999</v>
      </c>
      <c r="I7" s="21">
        <f>H7*G7</f>
        <v>30095.999999999996</v>
      </c>
      <c r="J7" s="22">
        <f>H7*G7*1.2</f>
        <v>36115.199999999997</v>
      </c>
    </row>
    <row r="8" spans="2:11" ht="47.25">
      <c r="B8" s="7">
        <v>2</v>
      </c>
      <c r="C8" s="7" t="s">
        <v>69</v>
      </c>
      <c r="D8" s="7" t="s">
        <v>23</v>
      </c>
      <c r="E8" s="17" t="s">
        <v>24</v>
      </c>
      <c r="F8" s="23" t="s">
        <v>12</v>
      </c>
      <c r="G8" s="19">
        <v>720</v>
      </c>
      <c r="H8" s="24">
        <v>122.99</v>
      </c>
      <c r="I8" s="21">
        <f t="shared" ref="I8:I48" si="0">H8*G8</f>
        <v>88552.8</v>
      </c>
      <c r="J8" s="22">
        <f t="shared" ref="J8:J48" si="1">H8*G8*1.2</f>
        <v>106263.36</v>
      </c>
    </row>
    <row r="9" spans="2:11" ht="47.25">
      <c r="B9" s="7">
        <v>3</v>
      </c>
      <c r="C9" s="7" t="s">
        <v>70</v>
      </c>
      <c r="D9" s="7" t="s">
        <v>23</v>
      </c>
      <c r="E9" s="17" t="s">
        <v>25</v>
      </c>
      <c r="F9" s="23" t="s">
        <v>12</v>
      </c>
      <c r="G9" s="19">
        <v>567.16</v>
      </c>
      <c r="H9" s="24">
        <v>107.37</v>
      </c>
      <c r="I9" s="21">
        <f t="shared" si="0"/>
        <v>60895.9692</v>
      </c>
      <c r="J9" s="22">
        <f t="shared" si="1"/>
        <v>73075.163039999999</v>
      </c>
    </row>
    <row r="10" spans="2:11" ht="47.25">
      <c r="B10" s="7">
        <v>4</v>
      </c>
      <c r="C10" s="7" t="s">
        <v>70</v>
      </c>
      <c r="D10" s="7" t="s">
        <v>26</v>
      </c>
      <c r="E10" s="17" t="s">
        <v>27</v>
      </c>
      <c r="F10" s="23" t="s">
        <v>12</v>
      </c>
      <c r="G10" s="19">
        <v>1200</v>
      </c>
      <c r="H10" s="20">
        <v>139.41</v>
      </c>
      <c r="I10" s="21">
        <f t="shared" si="0"/>
        <v>167292</v>
      </c>
      <c r="J10" s="22">
        <f t="shared" si="1"/>
        <v>200750.4</v>
      </c>
    </row>
    <row r="11" spans="2:11" ht="31.5">
      <c r="B11" s="7">
        <v>5</v>
      </c>
      <c r="C11" s="7" t="s">
        <v>70</v>
      </c>
      <c r="D11" s="7" t="s">
        <v>10</v>
      </c>
      <c r="E11" s="17" t="s">
        <v>21</v>
      </c>
      <c r="F11" s="23" t="s">
        <v>12</v>
      </c>
      <c r="G11" s="19">
        <v>1840</v>
      </c>
      <c r="H11" s="24">
        <v>87.41</v>
      </c>
      <c r="I11" s="21">
        <f t="shared" si="0"/>
        <v>160834.4</v>
      </c>
      <c r="J11" s="22">
        <f t="shared" si="1"/>
        <v>193001.28</v>
      </c>
    </row>
    <row r="12" spans="2:11" ht="31.5">
      <c r="B12" s="7">
        <v>6</v>
      </c>
      <c r="C12" s="7" t="s">
        <v>69</v>
      </c>
      <c r="D12" s="7" t="s">
        <v>28</v>
      </c>
      <c r="E12" s="17" t="s">
        <v>29</v>
      </c>
      <c r="F12" s="23" t="s">
        <v>12</v>
      </c>
      <c r="G12" s="19">
        <v>1280</v>
      </c>
      <c r="H12" s="24">
        <v>136.72999999999999</v>
      </c>
      <c r="I12" s="21">
        <f t="shared" si="0"/>
        <v>175014.39999999999</v>
      </c>
      <c r="J12" s="22">
        <f t="shared" si="1"/>
        <v>210017.28</v>
      </c>
    </row>
    <row r="13" spans="2:11" ht="31.5">
      <c r="B13" s="7">
        <v>7</v>
      </c>
      <c r="C13" s="7" t="s">
        <v>70</v>
      </c>
      <c r="D13" s="7" t="s">
        <v>16</v>
      </c>
      <c r="E13" s="17" t="s">
        <v>30</v>
      </c>
      <c r="F13" s="23" t="s">
        <v>12</v>
      </c>
      <c r="G13" s="19">
        <v>560</v>
      </c>
      <c r="H13" s="24">
        <v>126.87</v>
      </c>
      <c r="I13" s="21">
        <f t="shared" si="0"/>
        <v>71047.199999999997</v>
      </c>
      <c r="J13" s="22">
        <f t="shared" si="1"/>
        <v>85256.639999999999</v>
      </c>
    </row>
    <row r="14" spans="2:11" ht="31.5">
      <c r="B14" s="7">
        <v>8</v>
      </c>
      <c r="C14" s="7" t="s">
        <v>71</v>
      </c>
      <c r="D14" s="7" t="s">
        <v>10</v>
      </c>
      <c r="E14" s="17" t="s">
        <v>31</v>
      </c>
      <c r="F14" s="23" t="s">
        <v>12</v>
      </c>
      <c r="G14" s="19">
        <v>400</v>
      </c>
      <c r="H14" s="20">
        <v>141.79</v>
      </c>
      <c r="I14" s="21">
        <f t="shared" si="0"/>
        <v>56716</v>
      </c>
      <c r="J14" s="22">
        <f t="shared" si="1"/>
        <v>68059.199999999997</v>
      </c>
    </row>
    <row r="15" spans="2:11" ht="31.5">
      <c r="B15" s="7">
        <v>9</v>
      </c>
      <c r="C15" s="7" t="s">
        <v>72</v>
      </c>
      <c r="D15" s="7" t="s">
        <v>16</v>
      </c>
      <c r="E15" s="17" t="s">
        <v>25</v>
      </c>
      <c r="F15" s="23" t="s">
        <v>12</v>
      </c>
      <c r="G15" s="19">
        <v>800</v>
      </c>
      <c r="H15" s="20">
        <v>109.56</v>
      </c>
      <c r="I15" s="21">
        <f t="shared" si="0"/>
        <v>87648</v>
      </c>
      <c r="J15" s="22">
        <f t="shared" si="1"/>
        <v>105177.59999999999</v>
      </c>
    </row>
    <row r="16" spans="2:11" ht="31.5">
      <c r="B16" s="7">
        <v>10</v>
      </c>
      <c r="C16" s="7" t="s">
        <v>72</v>
      </c>
      <c r="D16" s="7" t="s">
        <v>16</v>
      </c>
      <c r="E16" s="17" t="s">
        <v>32</v>
      </c>
      <c r="F16" s="23" t="s">
        <v>12</v>
      </c>
      <c r="G16" s="19">
        <v>800</v>
      </c>
      <c r="H16" s="20">
        <v>109.56</v>
      </c>
      <c r="I16" s="21">
        <f t="shared" si="0"/>
        <v>87648</v>
      </c>
      <c r="J16" s="22">
        <f t="shared" si="1"/>
        <v>105177.59999999999</v>
      </c>
    </row>
    <row r="17" spans="2:10" ht="39.75" customHeight="1">
      <c r="B17" s="7">
        <v>11</v>
      </c>
      <c r="C17" s="7" t="s">
        <v>72</v>
      </c>
      <c r="D17" s="7" t="s">
        <v>16</v>
      </c>
      <c r="E17" s="17" t="s">
        <v>33</v>
      </c>
      <c r="F17" s="23" t="s">
        <v>12</v>
      </c>
      <c r="G17" s="19">
        <v>600</v>
      </c>
      <c r="H17" s="20">
        <v>98.63</v>
      </c>
      <c r="I17" s="21">
        <f t="shared" si="0"/>
        <v>59178</v>
      </c>
      <c r="J17" s="22">
        <f t="shared" si="1"/>
        <v>71013.599999999991</v>
      </c>
    </row>
    <row r="18" spans="2:10" ht="31.5">
      <c r="B18" s="7">
        <v>12</v>
      </c>
      <c r="C18" s="7" t="s">
        <v>73</v>
      </c>
      <c r="D18" s="7" t="s">
        <v>16</v>
      </c>
      <c r="E18" s="17" t="s">
        <v>34</v>
      </c>
      <c r="F18" s="23" t="s">
        <v>12</v>
      </c>
      <c r="G18" s="19">
        <v>800</v>
      </c>
      <c r="H18" s="20">
        <v>126.32</v>
      </c>
      <c r="I18" s="21">
        <f t="shared" si="0"/>
        <v>101056</v>
      </c>
      <c r="J18" s="22">
        <f t="shared" si="1"/>
        <v>121267.2</v>
      </c>
    </row>
    <row r="19" spans="2:10" ht="31.5">
      <c r="B19" s="7">
        <v>13</v>
      </c>
      <c r="C19" s="7" t="s">
        <v>73</v>
      </c>
      <c r="D19" s="7" t="s">
        <v>16</v>
      </c>
      <c r="E19" s="17" t="s">
        <v>35</v>
      </c>
      <c r="F19" s="23" t="s">
        <v>12</v>
      </c>
      <c r="G19" s="19">
        <v>400</v>
      </c>
      <c r="H19" s="20">
        <v>126.32</v>
      </c>
      <c r="I19" s="21">
        <f t="shared" si="0"/>
        <v>50528</v>
      </c>
      <c r="J19" s="22">
        <f t="shared" si="1"/>
        <v>60633.599999999999</v>
      </c>
    </row>
    <row r="20" spans="2:10" ht="31.5">
      <c r="B20" s="7">
        <v>14</v>
      </c>
      <c r="C20" s="7" t="s">
        <v>73</v>
      </c>
      <c r="D20" s="7" t="s">
        <v>16</v>
      </c>
      <c r="E20" s="17" t="s">
        <v>36</v>
      </c>
      <c r="F20" s="23" t="s">
        <v>12</v>
      </c>
      <c r="G20" s="19">
        <v>440</v>
      </c>
      <c r="H20" s="20">
        <v>97.64</v>
      </c>
      <c r="I20" s="21">
        <f t="shared" si="0"/>
        <v>42961.599999999999</v>
      </c>
      <c r="J20" s="22">
        <f t="shared" si="1"/>
        <v>51553.919999999998</v>
      </c>
    </row>
    <row r="21" spans="2:10" ht="31.5">
      <c r="B21" s="7">
        <v>15</v>
      </c>
      <c r="C21" s="7" t="s">
        <v>73</v>
      </c>
      <c r="D21" s="7" t="s">
        <v>16</v>
      </c>
      <c r="E21" s="17" t="s">
        <v>68</v>
      </c>
      <c r="F21" s="23" t="s">
        <v>12</v>
      </c>
      <c r="G21" s="19">
        <v>920</v>
      </c>
      <c r="H21" s="20">
        <v>125.64</v>
      </c>
      <c r="I21" s="21">
        <f t="shared" si="0"/>
        <v>115588.8</v>
      </c>
      <c r="J21" s="22">
        <f t="shared" si="1"/>
        <v>138706.56</v>
      </c>
    </row>
    <row r="22" spans="2:10" ht="31.5">
      <c r="B22" s="7">
        <v>16</v>
      </c>
      <c r="C22" s="7" t="s">
        <v>73</v>
      </c>
      <c r="D22" s="7" t="s">
        <v>16</v>
      </c>
      <c r="E22" s="17" t="s">
        <v>37</v>
      </c>
      <c r="F22" s="23" t="s">
        <v>12</v>
      </c>
      <c r="G22" s="19">
        <v>960</v>
      </c>
      <c r="H22" s="20">
        <v>88.49</v>
      </c>
      <c r="I22" s="21">
        <f t="shared" si="0"/>
        <v>84950.399999999994</v>
      </c>
      <c r="J22" s="22">
        <f t="shared" si="1"/>
        <v>101940.48</v>
      </c>
    </row>
    <row r="23" spans="2:10" ht="31.5">
      <c r="B23" s="7">
        <v>17</v>
      </c>
      <c r="C23" s="7" t="s">
        <v>73</v>
      </c>
      <c r="D23" s="7" t="s">
        <v>38</v>
      </c>
      <c r="E23" s="17" t="s">
        <v>39</v>
      </c>
      <c r="F23" s="23" t="s">
        <v>12</v>
      </c>
      <c r="G23" s="19">
        <v>2240</v>
      </c>
      <c r="H23" s="20">
        <v>116.92</v>
      </c>
      <c r="I23" s="21">
        <f t="shared" si="0"/>
        <v>261900.80000000002</v>
      </c>
      <c r="J23" s="22">
        <f t="shared" si="1"/>
        <v>314280.96000000002</v>
      </c>
    </row>
    <row r="24" spans="2:10" ht="31.5">
      <c r="B24" s="7">
        <v>18</v>
      </c>
      <c r="C24" s="7" t="s">
        <v>73</v>
      </c>
      <c r="D24" s="7" t="s">
        <v>38</v>
      </c>
      <c r="E24" s="17" t="s">
        <v>40</v>
      </c>
      <c r="F24" s="23" t="s">
        <v>12</v>
      </c>
      <c r="G24" s="19">
        <v>400</v>
      </c>
      <c r="H24" s="20">
        <v>85</v>
      </c>
      <c r="I24" s="21">
        <f t="shared" si="0"/>
        <v>34000</v>
      </c>
      <c r="J24" s="22">
        <f t="shared" si="1"/>
        <v>40800</v>
      </c>
    </row>
    <row r="25" spans="2:10" ht="31.5">
      <c r="B25" s="7">
        <v>19</v>
      </c>
      <c r="C25" s="7" t="s">
        <v>73</v>
      </c>
      <c r="D25" s="7" t="s">
        <v>41</v>
      </c>
      <c r="E25" s="17" t="s">
        <v>42</v>
      </c>
      <c r="F25" s="23" t="s">
        <v>12</v>
      </c>
      <c r="G25" s="19">
        <v>640</v>
      </c>
      <c r="H25" s="24">
        <v>125.31</v>
      </c>
      <c r="I25" s="21">
        <f t="shared" si="0"/>
        <v>80198.399999999994</v>
      </c>
      <c r="J25" s="22">
        <f t="shared" si="1"/>
        <v>96238.079999999987</v>
      </c>
    </row>
    <row r="26" spans="2:10" ht="31.5">
      <c r="B26" s="7">
        <v>20</v>
      </c>
      <c r="C26" s="7" t="s">
        <v>73</v>
      </c>
      <c r="D26" s="7" t="s">
        <v>16</v>
      </c>
      <c r="E26" s="17" t="s">
        <v>43</v>
      </c>
      <c r="F26" s="23" t="s">
        <v>12</v>
      </c>
      <c r="G26" s="19">
        <v>560</v>
      </c>
      <c r="H26" s="24">
        <v>89.93</v>
      </c>
      <c r="I26" s="21">
        <f t="shared" si="0"/>
        <v>50360.800000000003</v>
      </c>
      <c r="J26" s="22">
        <f t="shared" si="1"/>
        <v>60432.959999999999</v>
      </c>
    </row>
    <row r="27" spans="2:10" ht="31.5">
      <c r="B27" s="7">
        <v>21</v>
      </c>
      <c r="C27" s="7" t="s">
        <v>73</v>
      </c>
      <c r="D27" s="7" t="s">
        <v>16</v>
      </c>
      <c r="E27" s="17" t="s">
        <v>44</v>
      </c>
      <c r="F27" s="23" t="s">
        <v>12</v>
      </c>
      <c r="G27" s="19">
        <v>400</v>
      </c>
      <c r="H27" s="24">
        <v>125.05</v>
      </c>
      <c r="I27" s="21">
        <f t="shared" si="0"/>
        <v>50020</v>
      </c>
      <c r="J27" s="22">
        <f t="shared" si="1"/>
        <v>60024</v>
      </c>
    </row>
    <row r="28" spans="2:10" ht="31.5">
      <c r="B28" s="7">
        <v>22</v>
      </c>
      <c r="C28" s="7" t="s">
        <v>73</v>
      </c>
      <c r="D28" s="7" t="s">
        <v>45</v>
      </c>
      <c r="E28" s="17" t="s">
        <v>46</v>
      </c>
      <c r="F28" s="23" t="s">
        <v>12</v>
      </c>
      <c r="G28" s="19">
        <v>300</v>
      </c>
      <c r="H28" s="20">
        <v>125.65</v>
      </c>
      <c r="I28" s="21">
        <f t="shared" si="0"/>
        <v>37695</v>
      </c>
      <c r="J28" s="22">
        <f t="shared" si="1"/>
        <v>45234</v>
      </c>
    </row>
    <row r="29" spans="2:10" ht="31.5">
      <c r="B29" s="7">
        <v>23</v>
      </c>
      <c r="C29" s="7" t="s">
        <v>73</v>
      </c>
      <c r="D29" s="21" t="s">
        <v>47</v>
      </c>
      <c r="E29" s="22" t="s">
        <v>48</v>
      </c>
      <c r="F29" s="23" t="s">
        <v>12</v>
      </c>
      <c r="G29" s="19">
        <v>600</v>
      </c>
      <c r="H29" s="24">
        <v>96.84</v>
      </c>
      <c r="I29" s="21">
        <f t="shared" si="0"/>
        <v>58104</v>
      </c>
      <c r="J29" s="22">
        <f t="shared" si="1"/>
        <v>69724.800000000003</v>
      </c>
    </row>
    <row r="30" spans="2:10" ht="31.5">
      <c r="B30" s="7">
        <v>24</v>
      </c>
      <c r="C30" s="7" t="s">
        <v>73</v>
      </c>
      <c r="D30" s="25" t="s">
        <v>16</v>
      </c>
      <c r="E30" s="17" t="s">
        <v>49</v>
      </c>
      <c r="F30" s="23" t="s">
        <v>12</v>
      </c>
      <c r="G30" s="19">
        <v>520</v>
      </c>
      <c r="H30" s="20">
        <v>111.72</v>
      </c>
      <c r="I30" s="21">
        <f t="shared" si="0"/>
        <v>58094.400000000001</v>
      </c>
      <c r="J30" s="22">
        <f t="shared" si="1"/>
        <v>69713.279999999999</v>
      </c>
    </row>
    <row r="31" spans="2:10" ht="31.5">
      <c r="B31" s="7">
        <v>25</v>
      </c>
      <c r="C31" s="7" t="s">
        <v>54</v>
      </c>
      <c r="D31" s="7" t="s">
        <v>55</v>
      </c>
      <c r="E31" s="17" t="s">
        <v>56</v>
      </c>
      <c r="F31" s="18" t="s">
        <v>12</v>
      </c>
      <c r="G31" s="19">
        <v>400</v>
      </c>
      <c r="H31" s="26">
        <v>0.39</v>
      </c>
      <c r="I31" s="21">
        <f t="shared" si="0"/>
        <v>156</v>
      </c>
      <c r="J31" s="22">
        <f t="shared" si="1"/>
        <v>187.2</v>
      </c>
    </row>
    <row r="32" spans="2:10" ht="31.5">
      <c r="B32" s="7">
        <v>26</v>
      </c>
      <c r="C32" s="7" t="s">
        <v>54</v>
      </c>
      <c r="D32" s="7" t="s">
        <v>55</v>
      </c>
      <c r="E32" s="17" t="s">
        <v>57</v>
      </c>
      <c r="F32" s="18" t="s">
        <v>12</v>
      </c>
      <c r="G32" s="19">
        <v>200</v>
      </c>
      <c r="H32" s="24">
        <v>120.35</v>
      </c>
      <c r="I32" s="21">
        <f t="shared" si="0"/>
        <v>24070</v>
      </c>
      <c r="J32" s="22">
        <f t="shared" si="1"/>
        <v>28884</v>
      </c>
    </row>
    <row r="33" spans="2:10" ht="31.5">
      <c r="B33" s="7">
        <v>27</v>
      </c>
      <c r="C33" s="7" t="s">
        <v>54</v>
      </c>
      <c r="D33" s="7" t="s">
        <v>55</v>
      </c>
      <c r="E33" s="17" t="s">
        <v>58</v>
      </c>
      <c r="F33" s="18" t="s">
        <v>12</v>
      </c>
      <c r="G33" s="19">
        <v>800</v>
      </c>
      <c r="H33" s="27">
        <v>98.84</v>
      </c>
      <c r="I33" s="21">
        <f t="shared" si="0"/>
        <v>79072</v>
      </c>
      <c r="J33" s="22">
        <f t="shared" si="1"/>
        <v>94886.399999999994</v>
      </c>
    </row>
    <row r="34" spans="2:10" ht="31.5">
      <c r="B34" s="7">
        <v>28</v>
      </c>
      <c r="C34" s="7" t="s">
        <v>54</v>
      </c>
      <c r="D34" s="7" t="s">
        <v>55</v>
      </c>
      <c r="E34" s="17" t="s">
        <v>59</v>
      </c>
      <c r="F34" s="18" t="s">
        <v>12</v>
      </c>
      <c r="G34" s="19">
        <v>1200</v>
      </c>
      <c r="H34" s="27">
        <v>95.55</v>
      </c>
      <c r="I34" s="21">
        <f t="shared" si="0"/>
        <v>114660</v>
      </c>
      <c r="J34" s="22">
        <f t="shared" si="1"/>
        <v>137592</v>
      </c>
    </row>
    <row r="35" spans="2:10" ht="31.5">
      <c r="B35" s="7">
        <v>29</v>
      </c>
      <c r="C35" s="7" t="s">
        <v>54</v>
      </c>
      <c r="D35" s="7" t="s">
        <v>55</v>
      </c>
      <c r="E35" s="17" t="s">
        <v>60</v>
      </c>
      <c r="F35" s="18" t="s">
        <v>12</v>
      </c>
      <c r="G35" s="19">
        <v>1000</v>
      </c>
      <c r="H35" s="27">
        <v>89.35</v>
      </c>
      <c r="I35" s="21">
        <f t="shared" si="0"/>
        <v>89350</v>
      </c>
      <c r="J35" s="22">
        <f t="shared" si="1"/>
        <v>107220</v>
      </c>
    </row>
    <row r="36" spans="2:10" ht="31.5">
      <c r="B36" s="7">
        <v>30</v>
      </c>
      <c r="C36" s="7" t="s">
        <v>54</v>
      </c>
      <c r="D36" s="7" t="s">
        <v>55</v>
      </c>
      <c r="E36" s="17" t="s">
        <v>61</v>
      </c>
      <c r="F36" s="18" t="s">
        <v>12</v>
      </c>
      <c r="G36" s="19">
        <v>400</v>
      </c>
      <c r="H36" s="24">
        <v>84.67</v>
      </c>
      <c r="I36" s="21">
        <f t="shared" si="0"/>
        <v>33868</v>
      </c>
      <c r="J36" s="22">
        <f t="shared" si="1"/>
        <v>40641.599999999999</v>
      </c>
    </row>
    <row r="37" spans="2:10" ht="31.5">
      <c r="B37" s="7">
        <v>31</v>
      </c>
      <c r="C37" s="7" t="s">
        <v>54</v>
      </c>
      <c r="D37" s="7" t="s">
        <v>55</v>
      </c>
      <c r="E37" s="17" t="s">
        <v>14</v>
      </c>
      <c r="F37" s="18" t="s">
        <v>12</v>
      </c>
      <c r="G37" s="19">
        <v>600</v>
      </c>
      <c r="H37" s="27">
        <v>117</v>
      </c>
      <c r="I37" s="21">
        <f t="shared" si="0"/>
        <v>70200</v>
      </c>
      <c r="J37" s="22">
        <f t="shared" si="1"/>
        <v>84240</v>
      </c>
    </row>
    <row r="38" spans="2:10" ht="31.5">
      <c r="B38" s="7">
        <v>32</v>
      </c>
      <c r="C38" s="7" t="s">
        <v>54</v>
      </c>
      <c r="D38" s="7" t="s">
        <v>62</v>
      </c>
      <c r="E38" s="17" t="s">
        <v>63</v>
      </c>
      <c r="F38" s="18" t="s">
        <v>12</v>
      </c>
      <c r="G38" s="19">
        <v>800</v>
      </c>
      <c r="H38" s="27">
        <v>89.35</v>
      </c>
      <c r="I38" s="21">
        <f t="shared" si="0"/>
        <v>71480</v>
      </c>
      <c r="J38" s="22">
        <f t="shared" si="1"/>
        <v>85776</v>
      </c>
    </row>
    <row r="39" spans="2:10" ht="31.5">
      <c r="B39" s="7">
        <v>33</v>
      </c>
      <c r="C39" s="7" t="s">
        <v>54</v>
      </c>
      <c r="D39" s="7" t="s">
        <v>51</v>
      </c>
      <c r="E39" s="17" t="s">
        <v>17</v>
      </c>
      <c r="F39" s="18" t="s">
        <v>12</v>
      </c>
      <c r="G39" s="19">
        <v>1000</v>
      </c>
      <c r="H39" s="27">
        <v>85.63</v>
      </c>
      <c r="I39" s="21">
        <f t="shared" si="0"/>
        <v>85630</v>
      </c>
      <c r="J39" s="22">
        <f t="shared" si="1"/>
        <v>102756</v>
      </c>
    </row>
    <row r="40" spans="2:10" ht="31.5">
      <c r="B40" s="7">
        <v>34</v>
      </c>
      <c r="C40" s="7" t="s">
        <v>54</v>
      </c>
      <c r="D40" s="7" t="s">
        <v>64</v>
      </c>
      <c r="E40" s="17" t="s">
        <v>18</v>
      </c>
      <c r="F40" s="18" t="s">
        <v>12</v>
      </c>
      <c r="G40" s="19">
        <v>1200</v>
      </c>
      <c r="H40" s="27">
        <v>86.91</v>
      </c>
      <c r="I40" s="21">
        <f t="shared" si="0"/>
        <v>104292</v>
      </c>
      <c r="J40" s="22">
        <f t="shared" si="1"/>
        <v>125150.39999999999</v>
      </c>
    </row>
    <row r="41" spans="2:10" ht="31.5">
      <c r="B41" s="7">
        <v>35</v>
      </c>
      <c r="C41" s="7" t="s">
        <v>54</v>
      </c>
      <c r="D41" s="7" t="s">
        <v>55</v>
      </c>
      <c r="E41" s="17" t="s">
        <v>15</v>
      </c>
      <c r="F41" s="18" t="s">
        <v>12</v>
      </c>
      <c r="G41" s="19">
        <v>800</v>
      </c>
      <c r="H41" s="27">
        <v>78.13</v>
      </c>
      <c r="I41" s="21">
        <f t="shared" si="0"/>
        <v>62504</v>
      </c>
      <c r="J41" s="22">
        <f t="shared" si="1"/>
        <v>75004.800000000003</v>
      </c>
    </row>
    <row r="42" spans="2:10" ht="31.5">
      <c r="B42" s="7">
        <v>36</v>
      </c>
      <c r="C42" s="7" t="s">
        <v>54</v>
      </c>
      <c r="D42" s="21" t="s">
        <v>55</v>
      </c>
      <c r="E42" s="22" t="s">
        <v>22</v>
      </c>
      <c r="F42" s="18" t="s">
        <v>12</v>
      </c>
      <c r="G42" s="19">
        <v>800</v>
      </c>
      <c r="H42" s="27">
        <v>99.37</v>
      </c>
      <c r="I42" s="21">
        <f t="shared" si="0"/>
        <v>79496</v>
      </c>
      <c r="J42" s="22">
        <f t="shared" si="1"/>
        <v>95395.199999999997</v>
      </c>
    </row>
    <row r="43" spans="2:10" ht="31.5">
      <c r="B43" s="7">
        <v>37</v>
      </c>
      <c r="C43" s="7" t="s">
        <v>54</v>
      </c>
      <c r="D43" s="7" t="s">
        <v>51</v>
      </c>
      <c r="E43" s="17" t="s">
        <v>53</v>
      </c>
      <c r="F43" s="18" t="s">
        <v>12</v>
      </c>
      <c r="G43" s="19">
        <v>1200</v>
      </c>
      <c r="H43" s="27">
        <v>79.14</v>
      </c>
      <c r="I43" s="21">
        <f t="shared" si="0"/>
        <v>94968</v>
      </c>
      <c r="J43" s="22">
        <f t="shared" si="1"/>
        <v>113961.59999999999</v>
      </c>
    </row>
    <row r="44" spans="2:10" ht="31.5">
      <c r="B44" s="7">
        <v>38</v>
      </c>
      <c r="C44" s="7" t="s">
        <v>54</v>
      </c>
      <c r="D44" s="7" t="s">
        <v>51</v>
      </c>
      <c r="E44" s="17" t="s">
        <v>20</v>
      </c>
      <c r="F44" s="18" t="s">
        <v>12</v>
      </c>
      <c r="G44" s="19">
        <v>400</v>
      </c>
      <c r="H44" s="27">
        <v>67.349999999999994</v>
      </c>
      <c r="I44" s="21">
        <f t="shared" si="0"/>
        <v>26939.999999999996</v>
      </c>
      <c r="J44" s="22">
        <f t="shared" si="1"/>
        <v>32327.999999999993</v>
      </c>
    </row>
    <row r="45" spans="2:10" ht="31.5">
      <c r="B45" s="7">
        <v>39</v>
      </c>
      <c r="C45" s="7" t="s">
        <v>54</v>
      </c>
      <c r="D45" s="7" t="s">
        <v>51</v>
      </c>
      <c r="E45" s="17" t="s">
        <v>52</v>
      </c>
      <c r="F45" s="18" t="s">
        <v>12</v>
      </c>
      <c r="G45" s="19">
        <v>1200</v>
      </c>
      <c r="H45" s="17">
        <v>80.19</v>
      </c>
      <c r="I45" s="21">
        <f t="shared" si="0"/>
        <v>96228</v>
      </c>
      <c r="J45" s="22">
        <f t="shared" si="1"/>
        <v>115473.59999999999</v>
      </c>
    </row>
    <row r="46" spans="2:10" ht="31.5">
      <c r="B46" s="7">
        <v>40</v>
      </c>
      <c r="C46" s="7" t="s">
        <v>54</v>
      </c>
      <c r="D46" s="7" t="s">
        <v>51</v>
      </c>
      <c r="E46" s="17" t="s">
        <v>19</v>
      </c>
      <c r="F46" s="18" t="s">
        <v>12</v>
      </c>
      <c r="G46" s="19">
        <v>400</v>
      </c>
      <c r="H46" s="28">
        <v>78.13</v>
      </c>
      <c r="I46" s="21">
        <f t="shared" si="0"/>
        <v>31252</v>
      </c>
      <c r="J46" s="22">
        <f t="shared" si="1"/>
        <v>37502.400000000001</v>
      </c>
    </row>
    <row r="47" spans="2:10" ht="31.5">
      <c r="B47" s="7">
        <v>41</v>
      </c>
      <c r="C47" s="7" t="s">
        <v>54</v>
      </c>
      <c r="D47" s="7" t="s">
        <v>51</v>
      </c>
      <c r="E47" s="17" t="s">
        <v>50</v>
      </c>
      <c r="F47" s="18" t="s">
        <v>12</v>
      </c>
      <c r="G47" s="19">
        <v>400</v>
      </c>
      <c r="H47" s="24">
        <v>76.72</v>
      </c>
      <c r="I47" s="21">
        <f t="shared" si="0"/>
        <v>30688</v>
      </c>
      <c r="J47" s="22">
        <f t="shared" si="1"/>
        <v>36825.599999999999</v>
      </c>
    </row>
    <row r="48" spans="2:10" ht="31.5">
      <c r="B48" s="7">
        <v>42</v>
      </c>
      <c r="C48" s="7" t="s">
        <v>54</v>
      </c>
      <c r="D48" s="7" t="s">
        <v>65</v>
      </c>
      <c r="E48" s="17" t="s">
        <v>11</v>
      </c>
      <c r="F48" s="17" t="s">
        <v>12</v>
      </c>
      <c r="G48" s="19">
        <v>800</v>
      </c>
      <c r="H48" s="17">
        <v>99.21</v>
      </c>
      <c r="I48" s="21">
        <f t="shared" si="0"/>
        <v>79368</v>
      </c>
      <c r="J48" s="22">
        <f t="shared" si="1"/>
        <v>95241.599999999991</v>
      </c>
    </row>
    <row r="49" spans="1:11">
      <c r="B49" s="31" t="s">
        <v>66</v>
      </c>
      <c r="C49" s="31"/>
      <c r="D49" s="31"/>
      <c r="E49" s="31"/>
      <c r="F49" s="31"/>
      <c r="G49" s="15"/>
      <c r="H49" s="31"/>
      <c r="I49" s="32">
        <f>SUM(I7:I48)</f>
        <v>3244602.9692000002</v>
      </c>
      <c r="J49" s="32">
        <f>SUM(J7:J48)</f>
        <v>3893523.5630399999</v>
      </c>
    </row>
    <row r="50" spans="1:11" s="29" customFormat="1">
      <c r="G50" s="30"/>
    </row>
    <row r="51" spans="1:11" ht="47.25" customHeight="1">
      <c r="A51" s="35" t="s">
        <v>75</v>
      </c>
      <c r="B51" s="36"/>
      <c r="C51" s="36"/>
      <c r="D51" s="36"/>
      <c r="E51" s="36"/>
      <c r="F51" s="36"/>
      <c r="G51" s="36"/>
      <c r="H51" s="36"/>
      <c r="I51" s="36"/>
      <c r="J51" s="36"/>
      <c r="K51" s="37"/>
    </row>
  </sheetData>
  <mergeCells count="3">
    <mergeCell ref="H1:K1"/>
    <mergeCell ref="H2:J2"/>
    <mergeCell ref="A51:K51"/>
  </mergeCells>
  <pageMargins left="0.7" right="0.7" top="0.75" bottom="0.75" header="0.3" footer="0.3"/>
  <pageSetup paperSize="9"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 ВРМ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Овелян Людмила Сергеевна</dc:creator>
  <cp:lastModifiedBy>Акатова В В</cp:lastModifiedBy>
  <cp:lastPrinted>2019-04-05T12:23:45Z</cp:lastPrinted>
  <dcterms:created xsi:type="dcterms:W3CDTF">2019-04-05T07:09:37Z</dcterms:created>
  <dcterms:modified xsi:type="dcterms:W3CDTF">2019-04-18T11:42:05Z</dcterms:modified>
</cp:coreProperties>
</file>