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11760"/>
  </bookViews>
  <sheets>
    <sheet name="Расходники на МТР" sheetId="7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7"/>
  <c r="G10" s="1"/>
  <c r="F11"/>
  <c r="G11" s="1"/>
  <c r="F24"/>
  <c r="G24" s="1"/>
  <c r="F7"/>
  <c r="G7" s="1"/>
  <c r="F15"/>
  <c r="G15" s="1"/>
  <c r="F21"/>
  <c r="G21" s="1"/>
  <c r="F22"/>
  <c r="G22" s="1"/>
  <c r="F19"/>
  <c r="G19" s="1"/>
  <c r="F29"/>
  <c r="G29" s="1"/>
  <c r="F28" l="1"/>
  <c r="G28" s="1"/>
  <c r="F27"/>
  <c r="G27" s="1"/>
  <c r="F26"/>
  <c r="G26" s="1"/>
  <c r="F25"/>
  <c r="G25" s="1"/>
  <c r="F23"/>
  <c r="G23" s="1"/>
  <c r="F20"/>
  <c r="G20" s="1"/>
  <c r="F18"/>
  <c r="G18" s="1"/>
  <c r="F17"/>
  <c r="G17" s="1"/>
  <c r="F16"/>
  <c r="G16" s="1"/>
  <c r="F13"/>
  <c r="G13" s="1"/>
  <c r="F12"/>
  <c r="G12" s="1"/>
  <c r="F9"/>
  <c r="G9" s="1"/>
  <c r="F8"/>
  <c r="G8" s="1"/>
  <c r="F6"/>
  <c r="G6" s="1"/>
  <c r="F14"/>
  <c r="G14" l="1"/>
  <c r="F30"/>
  <c r="G30" s="1"/>
</calcChain>
</file>

<file path=xl/sharedStrings.xml><?xml version="1.0" encoding="utf-8"?>
<sst xmlns="http://schemas.openxmlformats.org/spreadsheetml/2006/main" count="59" uniqueCount="36">
  <si>
    <t>№ п/п</t>
  </si>
  <si>
    <t>Наименование</t>
  </si>
  <si>
    <t>Ед.изм.</t>
  </si>
  <si>
    <t>Количество</t>
  </si>
  <si>
    <t>Предельная цена,руб.без НДС</t>
  </si>
  <si>
    <t>Стоимость руб.без НДС</t>
  </si>
  <si>
    <t>Стоимость  руб. с НДС</t>
  </si>
  <si>
    <t>шт</t>
  </si>
  <si>
    <t>Итого:</t>
  </si>
  <si>
    <t>Сопло 220182 к машине термической резки (МТР) "ФАВОРИТ"</t>
  </si>
  <si>
    <t>шт.</t>
  </si>
  <si>
    <t>Завихритель 220436 к машине терм. резки (МТР) "ФАВОРИТ"</t>
  </si>
  <si>
    <t>Завихритель PLASMATECH 220353 (100353)</t>
  </si>
  <si>
    <t>Сопло 220188 к машине термической резки (МТР) "ФАВОРИТ"</t>
  </si>
  <si>
    <t>Сопло 220354 к машине термической резки (МТР) "ФАВОРИТ"</t>
  </si>
  <si>
    <t>Сопло 220439 к машине термической резки (МТР) "ФАВОРИТ"</t>
  </si>
  <si>
    <t>Экран 220183 к машине терм. резки (МТР) "ФАВОРИТ"</t>
  </si>
  <si>
    <t>Экран 220761 к машине терм. резки (МТР) "ФАВОРИТ"</t>
  </si>
  <si>
    <t>Электрод 220181 к машине терм. резки (МТР) "ФАВОРИТ"</t>
  </si>
  <si>
    <t>Электрод 220187 к машине терм. резки (МТР) "ФАВОРИТ"</t>
  </si>
  <si>
    <t>Электрод 220352 к машине терм. резки (МТР) "ФАВОРИТ"</t>
  </si>
  <si>
    <t>Электрод 220435 к машине терм. резки (МТР) "ФАВОРИТ"</t>
  </si>
  <si>
    <t>Электрод 220552 (100552)</t>
  </si>
  <si>
    <t>Сопло 220554 (100554)</t>
  </si>
  <si>
    <t>Экран 220555 (100555)</t>
  </si>
  <si>
    <t>Экран 220189 к машине терм. резки (МТР) "ФАВОРИТ"</t>
  </si>
  <si>
    <t>Держатель сопла 220757</t>
  </si>
  <si>
    <t>Экран 220764 к машине терм. резки (МТР) "ФАВОРИТ"</t>
  </si>
  <si>
    <t>Защитный колпачек 220637 к машине терм. резки (МТР) "ФАВОРИТ"</t>
  </si>
  <si>
    <t>Защитный колпачек 220747 к машине терм. резки (МТР) "ФАВОРИТ"</t>
  </si>
  <si>
    <t>Вихревое кольцо 220179 к машине термической резки (МТР) ФАВОРИТ</t>
  </si>
  <si>
    <t>Кожух сопла 220756 к машине термической резки (МТР) "ФАВОРИТ"</t>
  </si>
  <si>
    <t>Кожух сопла 220757 к машине термической резки (МТР) "ФАВОРИТ"</t>
  </si>
  <si>
    <t>к запросу котировок цен№008/ТВРЗ/2020</t>
  </si>
  <si>
    <t xml:space="preserve">      Приложение№6</t>
  </si>
  <si>
    <t xml:space="preserve">                                                                                                                                                                    Лот№2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</si>
</sst>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1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4" fillId="0" borderId="1" xfId="0" applyFont="1" applyBorder="1"/>
    <xf numFmtId="0" fontId="5" fillId="0" borderId="1" xfId="0" applyFont="1" applyBorder="1"/>
    <xf numFmtId="4" fontId="5" fillId="0" borderId="1" xfId="0" applyNumberFormat="1" applyFont="1" applyBorder="1"/>
    <xf numFmtId="4" fontId="1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/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0" xfId="0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DCD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>
      <selection activeCell="I23" sqref="I23"/>
    </sheetView>
  </sheetViews>
  <sheetFormatPr defaultRowHeight="15"/>
  <cols>
    <col min="1" max="1" width="4" customWidth="1"/>
    <col min="2" max="2" width="80.5703125" customWidth="1"/>
    <col min="5" max="5" width="15.28515625" customWidth="1"/>
    <col min="6" max="6" width="15" customWidth="1"/>
    <col min="7" max="7" width="13.42578125" customWidth="1"/>
  </cols>
  <sheetData>
    <row r="1" spans="1:7">
      <c r="E1" s="18" t="s">
        <v>34</v>
      </c>
      <c r="F1" s="18"/>
      <c r="G1" s="18"/>
    </row>
    <row r="2" spans="1:7">
      <c r="E2" s="16" t="s">
        <v>33</v>
      </c>
      <c r="F2" s="16"/>
      <c r="G2" s="16"/>
    </row>
    <row r="4" spans="1:7">
      <c r="B4" s="17" t="s">
        <v>35</v>
      </c>
      <c r="C4" s="17"/>
      <c r="D4" s="15"/>
    </row>
    <row r="5" spans="1:7" s="1" customFormat="1" ht="42" customHeight="1">
      <c r="A5" s="2" t="s">
        <v>0</v>
      </c>
      <c r="B5" s="2" t="s">
        <v>1</v>
      </c>
      <c r="C5" s="3" t="s">
        <v>2</v>
      </c>
      <c r="D5" s="7" t="s">
        <v>3</v>
      </c>
      <c r="E5" s="5" t="s">
        <v>4</v>
      </c>
      <c r="F5" s="5" t="s">
        <v>5</v>
      </c>
      <c r="G5" s="5" t="s">
        <v>6</v>
      </c>
    </row>
    <row r="6" spans="1:7" s="10" customFormat="1" ht="17.25" customHeight="1">
      <c r="A6" s="3">
        <v>1</v>
      </c>
      <c r="B6" s="6" t="s">
        <v>30</v>
      </c>
      <c r="C6" s="3" t="s">
        <v>10</v>
      </c>
      <c r="D6" s="9">
        <v>120</v>
      </c>
      <c r="E6" s="8">
        <v>1172.96</v>
      </c>
      <c r="F6" s="4">
        <f t="shared" ref="F6:F29" si="0">D6*E6</f>
        <v>140755.20000000001</v>
      </c>
      <c r="G6" s="4">
        <f t="shared" ref="G6:G29" si="1">F6*1.2</f>
        <v>168906.24000000002</v>
      </c>
    </row>
    <row r="7" spans="1:7" s="10" customFormat="1" ht="18" customHeight="1">
      <c r="A7" s="3">
        <v>2</v>
      </c>
      <c r="B7" s="11" t="s">
        <v>26</v>
      </c>
      <c r="C7" s="3" t="s">
        <v>10</v>
      </c>
      <c r="D7" s="9">
        <v>20</v>
      </c>
      <c r="E7" s="14">
        <v>7755.25</v>
      </c>
      <c r="F7" s="4">
        <f t="shared" si="0"/>
        <v>155105</v>
      </c>
      <c r="G7" s="4">
        <f t="shared" si="1"/>
        <v>186126</v>
      </c>
    </row>
    <row r="8" spans="1:7" s="10" customFormat="1" ht="24" customHeight="1">
      <c r="A8" s="3">
        <v>3</v>
      </c>
      <c r="B8" s="6" t="s">
        <v>11</v>
      </c>
      <c r="C8" s="3" t="s">
        <v>10</v>
      </c>
      <c r="D8" s="9">
        <v>20</v>
      </c>
      <c r="E8" s="8">
        <v>1172.96</v>
      </c>
      <c r="F8" s="4">
        <f t="shared" si="0"/>
        <v>23459.200000000001</v>
      </c>
      <c r="G8" s="4">
        <f t="shared" si="1"/>
        <v>28151.040000000001</v>
      </c>
    </row>
    <row r="9" spans="1:7" s="10" customFormat="1" ht="20.25" customHeight="1">
      <c r="A9" s="3">
        <v>4</v>
      </c>
      <c r="B9" s="6" t="s">
        <v>12</v>
      </c>
      <c r="C9" s="3" t="s">
        <v>10</v>
      </c>
      <c r="D9" s="9">
        <v>60</v>
      </c>
      <c r="E9" s="8">
        <v>1172.96</v>
      </c>
      <c r="F9" s="4">
        <f t="shared" si="0"/>
        <v>70377.600000000006</v>
      </c>
      <c r="G9" s="4">
        <f t="shared" si="1"/>
        <v>84453.12000000001</v>
      </c>
    </row>
    <row r="10" spans="1:7" s="10" customFormat="1" ht="18.75" customHeight="1">
      <c r="A10" s="3">
        <v>5</v>
      </c>
      <c r="B10" s="11" t="s">
        <v>28</v>
      </c>
      <c r="C10" s="3" t="s">
        <v>10</v>
      </c>
      <c r="D10" s="9">
        <v>30</v>
      </c>
      <c r="E10" s="14">
        <v>4080.46</v>
      </c>
      <c r="F10" s="4">
        <f t="shared" si="0"/>
        <v>122413.8</v>
      </c>
      <c r="G10" s="4">
        <f t="shared" si="1"/>
        <v>146896.56</v>
      </c>
    </row>
    <row r="11" spans="1:7" s="10" customFormat="1" ht="26.25" customHeight="1">
      <c r="A11" s="3">
        <v>6</v>
      </c>
      <c r="B11" s="11" t="s">
        <v>29</v>
      </c>
      <c r="C11" s="3" t="s">
        <v>10</v>
      </c>
      <c r="D11" s="9">
        <v>30</v>
      </c>
      <c r="E11" s="14">
        <v>4080.46</v>
      </c>
      <c r="F11" s="4">
        <f t="shared" si="0"/>
        <v>122413.8</v>
      </c>
      <c r="G11" s="4">
        <f t="shared" si="1"/>
        <v>146896.56</v>
      </c>
    </row>
    <row r="12" spans="1:7" s="10" customFormat="1" ht="21" customHeight="1">
      <c r="A12" s="3">
        <v>7</v>
      </c>
      <c r="B12" s="6" t="s">
        <v>31</v>
      </c>
      <c r="C12" s="3" t="s">
        <v>10</v>
      </c>
      <c r="D12" s="9">
        <v>20</v>
      </c>
      <c r="E12" s="8">
        <v>5740</v>
      </c>
      <c r="F12" s="4">
        <f t="shared" si="0"/>
        <v>114800</v>
      </c>
      <c r="G12" s="4">
        <f t="shared" si="1"/>
        <v>137760</v>
      </c>
    </row>
    <row r="13" spans="1:7" s="10" customFormat="1" ht="17.25" customHeight="1">
      <c r="A13" s="3">
        <v>8</v>
      </c>
      <c r="B13" s="6" t="s">
        <v>32</v>
      </c>
      <c r="C13" s="3" t="s">
        <v>10</v>
      </c>
      <c r="D13" s="9">
        <v>20</v>
      </c>
      <c r="E13" s="8">
        <v>5119.37</v>
      </c>
      <c r="F13" s="4">
        <f t="shared" si="0"/>
        <v>102387.4</v>
      </c>
      <c r="G13" s="4">
        <f t="shared" si="1"/>
        <v>122864.87999999999</v>
      </c>
    </row>
    <row r="14" spans="1:7" s="10" customFormat="1" ht="16.5" customHeight="1">
      <c r="A14" s="3">
        <v>9</v>
      </c>
      <c r="B14" s="6" t="s">
        <v>9</v>
      </c>
      <c r="C14" s="2" t="s">
        <v>7</v>
      </c>
      <c r="D14" s="7">
        <v>300</v>
      </c>
      <c r="E14" s="5">
        <v>1021.02</v>
      </c>
      <c r="F14" s="4">
        <f t="shared" si="0"/>
        <v>306306</v>
      </c>
      <c r="G14" s="4">
        <f t="shared" si="1"/>
        <v>367567.2</v>
      </c>
    </row>
    <row r="15" spans="1:7" s="10" customFormat="1" ht="25.5" customHeight="1">
      <c r="A15" s="3">
        <v>10</v>
      </c>
      <c r="B15" s="11" t="s">
        <v>9</v>
      </c>
      <c r="C15" s="3" t="s">
        <v>10</v>
      </c>
      <c r="D15" s="9">
        <v>300</v>
      </c>
      <c r="E15" s="14">
        <v>1021.02</v>
      </c>
      <c r="F15" s="4">
        <f t="shared" si="0"/>
        <v>306306</v>
      </c>
      <c r="G15" s="4">
        <f t="shared" si="1"/>
        <v>367567.2</v>
      </c>
    </row>
    <row r="16" spans="1:7" s="10" customFormat="1" ht="23.25" customHeight="1">
      <c r="A16" s="3">
        <v>11</v>
      </c>
      <c r="B16" s="6" t="s">
        <v>13</v>
      </c>
      <c r="C16" s="3" t="s">
        <v>10</v>
      </c>
      <c r="D16" s="9">
        <v>120</v>
      </c>
      <c r="E16" s="8">
        <v>1021.02</v>
      </c>
      <c r="F16" s="4">
        <f t="shared" si="0"/>
        <v>122522.4</v>
      </c>
      <c r="G16" s="4">
        <f t="shared" si="1"/>
        <v>147026.87999999998</v>
      </c>
    </row>
    <row r="17" spans="1:7" s="10" customFormat="1" ht="21" customHeight="1">
      <c r="A17" s="3">
        <v>12</v>
      </c>
      <c r="B17" s="6" t="s">
        <v>14</v>
      </c>
      <c r="C17" s="3" t="s">
        <v>10</v>
      </c>
      <c r="D17" s="9">
        <v>30</v>
      </c>
      <c r="E17" s="8">
        <v>1021.02</v>
      </c>
      <c r="F17" s="4">
        <f t="shared" si="0"/>
        <v>30630.6</v>
      </c>
      <c r="G17" s="4">
        <f t="shared" si="1"/>
        <v>36756.719999999994</v>
      </c>
    </row>
    <row r="18" spans="1:7" s="10" customFormat="1" ht="18" customHeight="1">
      <c r="A18" s="3">
        <v>13</v>
      </c>
      <c r="B18" s="6" t="s">
        <v>15</v>
      </c>
      <c r="C18" s="3" t="s">
        <v>10</v>
      </c>
      <c r="D18" s="9">
        <v>50</v>
      </c>
      <c r="E18" s="8">
        <v>1021.02</v>
      </c>
      <c r="F18" s="4">
        <f t="shared" si="0"/>
        <v>51051</v>
      </c>
      <c r="G18" s="4">
        <f t="shared" si="1"/>
        <v>61261.2</v>
      </c>
    </row>
    <row r="19" spans="1:7" s="10" customFormat="1" ht="16.5" customHeight="1">
      <c r="A19" s="3">
        <v>14</v>
      </c>
      <c r="B19" s="11" t="s">
        <v>23</v>
      </c>
      <c r="C19" s="3" t="s">
        <v>10</v>
      </c>
      <c r="D19" s="9">
        <v>30</v>
      </c>
      <c r="E19" s="14">
        <v>920.72</v>
      </c>
      <c r="F19" s="4">
        <f t="shared" si="0"/>
        <v>27621.600000000002</v>
      </c>
      <c r="G19" s="4">
        <f t="shared" si="1"/>
        <v>33145.919999999998</v>
      </c>
    </row>
    <row r="20" spans="1:7" s="10" customFormat="1" ht="16.5" customHeight="1">
      <c r="A20" s="3">
        <v>15</v>
      </c>
      <c r="B20" s="6" t="s">
        <v>16</v>
      </c>
      <c r="C20" s="3" t="s">
        <v>10</v>
      </c>
      <c r="D20" s="9">
        <v>300</v>
      </c>
      <c r="E20" s="8">
        <v>655.05999999999995</v>
      </c>
      <c r="F20" s="4">
        <f t="shared" si="0"/>
        <v>196517.99999999997</v>
      </c>
      <c r="G20" s="4">
        <f t="shared" si="1"/>
        <v>235821.59999999995</v>
      </c>
    </row>
    <row r="21" spans="1:7" s="10" customFormat="1">
      <c r="A21" s="3">
        <v>16</v>
      </c>
      <c r="B21" s="11" t="s">
        <v>25</v>
      </c>
      <c r="C21" s="3" t="s">
        <v>10</v>
      </c>
      <c r="D21" s="9">
        <v>200</v>
      </c>
      <c r="E21" s="14">
        <v>629.91</v>
      </c>
      <c r="F21" s="4">
        <f t="shared" si="0"/>
        <v>125982</v>
      </c>
      <c r="G21" s="4">
        <f t="shared" si="1"/>
        <v>151178.4</v>
      </c>
    </row>
    <row r="22" spans="1:7" s="10" customFormat="1">
      <c r="A22" s="3">
        <v>17</v>
      </c>
      <c r="B22" s="11" t="s">
        <v>24</v>
      </c>
      <c r="C22" s="3" t="s">
        <v>10</v>
      </c>
      <c r="D22" s="9">
        <v>30</v>
      </c>
      <c r="E22" s="14">
        <v>624.12</v>
      </c>
      <c r="F22" s="4">
        <f t="shared" si="0"/>
        <v>18723.599999999999</v>
      </c>
      <c r="G22" s="4">
        <f t="shared" si="1"/>
        <v>22468.319999999996</v>
      </c>
    </row>
    <row r="23" spans="1:7" s="10" customFormat="1">
      <c r="A23" s="3">
        <v>18</v>
      </c>
      <c r="B23" s="6" t="s">
        <v>17</v>
      </c>
      <c r="C23" s="3" t="s">
        <v>10</v>
      </c>
      <c r="D23" s="9">
        <v>50</v>
      </c>
      <c r="E23" s="8">
        <v>799.42</v>
      </c>
      <c r="F23" s="4">
        <f t="shared" si="0"/>
        <v>39971</v>
      </c>
      <c r="G23" s="4">
        <f t="shared" si="1"/>
        <v>47965.2</v>
      </c>
    </row>
    <row r="24" spans="1:7" s="10" customFormat="1">
      <c r="A24" s="3">
        <v>19</v>
      </c>
      <c r="B24" s="11" t="s">
        <v>27</v>
      </c>
      <c r="C24" s="3" t="s">
        <v>10</v>
      </c>
      <c r="D24" s="9">
        <v>60</v>
      </c>
      <c r="E24" s="14">
        <v>745.88</v>
      </c>
      <c r="F24" s="4">
        <f t="shared" si="0"/>
        <v>44752.800000000003</v>
      </c>
      <c r="G24" s="4">
        <f t="shared" si="1"/>
        <v>53703.360000000001</v>
      </c>
    </row>
    <row r="25" spans="1:7" s="10" customFormat="1">
      <c r="A25" s="3">
        <v>20</v>
      </c>
      <c r="B25" s="6" t="s">
        <v>18</v>
      </c>
      <c r="C25" s="3" t="s">
        <v>10</v>
      </c>
      <c r="D25" s="9">
        <v>300</v>
      </c>
      <c r="E25" s="8">
        <v>758.24</v>
      </c>
      <c r="F25" s="4">
        <f t="shared" si="0"/>
        <v>227472</v>
      </c>
      <c r="G25" s="4">
        <f t="shared" si="1"/>
        <v>272966.39999999997</v>
      </c>
    </row>
    <row r="26" spans="1:7" s="10" customFormat="1">
      <c r="A26" s="3">
        <v>21</v>
      </c>
      <c r="B26" s="6" t="s">
        <v>19</v>
      </c>
      <c r="C26" s="3" t="s">
        <v>10</v>
      </c>
      <c r="D26" s="9">
        <v>120</v>
      </c>
      <c r="E26" s="8">
        <v>758.24</v>
      </c>
      <c r="F26" s="4">
        <f t="shared" si="0"/>
        <v>90988.800000000003</v>
      </c>
      <c r="G26" s="4">
        <f t="shared" si="1"/>
        <v>109186.56</v>
      </c>
    </row>
    <row r="27" spans="1:7" s="10" customFormat="1">
      <c r="A27" s="3">
        <v>22</v>
      </c>
      <c r="B27" s="6" t="s">
        <v>20</v>
      </c>
      <c r="C27" s="3" t="s">
        <v>10</v>
      </c>
      <c r="D27" s="9">
        <v>100</v>
      </c>
      <c r="E27" s="8">
        <v>758.24</v>
      </c>
      <c r="F27" s="4">
        <f t="shared" si="0"/>
        <v>75824</v>
      </c>
      <c r="G27" s="4">
        <f t="shared" si="1"/>
        <v>90988.800000000003</v>
      </c>
    </row>
    <row r="28" spans="1:7" s="10" customFormat="1">
      <c r="A28" s="3">
        <v>23</v>
      </c>
      <c r="B28" s="6" t="s">
        <v>21</v>
      </c>
      <c r="C28" s="3" t="s">
        <v>10</v>
      </c>
      <c r="D28" s="9">
        <v>30</v>
      </c>
      <c r="E28" s="8">
        <v>709.66</v>
      </c>
      <c r="F28" s="4">
        <f t="shared" si="0"/>
        <v>21289.8</v>
      </c>
      <c r="G28" s="4">
        <f t="shared" si="1"/>
        <v>25547.759999999998</v>
      </c>
    </row>
    <row r="29" spans="1:7" s="10" customFormat="1">
      <c r="A29" s="3">
        <v>24</v>
      </c>
      <c r="B29" s="11" t="s">
        <v>22</v>
      </c>
      <c r="C29" s="3" t="s">
        <v>10</v>
      </c>
      <c r="D29" s="9">
        <v>30</v>
      </c>
      <c r="E29" s="14">
        <v>693</v>
      </c>
      <c r="F29" s="4">
        <f t="shared" si="0"/>
        <v>20790</v>
      </c>
      <c r="G29" s="4">
        <f t="shared" si="1"/>
        <v>24948</v>
      </c>
    </row>
    <row r="30" spans="1:7" s="10" customFormat="1">
      <c r="A30" s="11"/>
      <c r="B30" s="12" t="s">
        <v>8</v>
      </c>
      <c r="C30" s="12"/>
      <c r="D30" s="12"/>
      <c r="E30" s="12"/>
      <c r="F30" s="13">
        <f>SUM(F6:F29)</f>
        <v>2558461.5999999996</v>
      </c>
      <c r="G30" s="13">
        <f t="shared" ref="G30" si="2">F30*1.2</f>
        <v>3070153.9199999995</v>
      </c>
    </row>
  </sheetData>
  <sortState ref="B2:G25">
    <sortCondition ref="B2:B25"/>
  </sortState>
  <mergeCells count="3">
    <mergeCell ref="E2:G2"/>
    <mergeCell ref="B4:C4"/>
    <mergeCell ref="E1:G1"/>
  </mergeCells>
  <pageMargins left="0" right="0" top="0.74803149606299213" bottom="0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Расходники на МТР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Нарулева Оксана Владимировна</dc:creator>
  <cp:lastModifiedBy>СычеваАЮ</cp:lastModifiedBy>
  <cp:lastPrinted>2020-02-07T11:27:05Z</cp:lastPrinted>
  <dcterms:created xsi:type="dcterms:W3CDTF">2019-01-31T14:05:25Z</dcterms:created>
  <dcterms:modified xsi:type="dcterms:W3CDTF">2020-02-10T05:10:58Z</dcterms:modified>
</cp:coreProperties>
</file>