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Лист1!$A$1:$I$36</definedName>
  </definedNames>
  <calcPr calcId="125725" refMode="R1C1"/>
</workbook>
</file>

<file path=xl/calcChain.xml><?xml version="1.0" encoding="utf-8"?>
<calcChain xmlns="http://schemas.openxmlformats.org/spreadsheetml/2006/main">
  <c r="H31" i="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32" l="1"/>
  <c r="I32" l="1"/>
</calcChain>
</file>

<file path=xl/sharedStrings.xml><?xml version="1.0" encoding="utf-8"?>
<sst xmlns="http://schemas.openxmlformats.org/spreadsheetml/2006/main" count="89" uniqueCount="31">
  <si>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</si>
  <si>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</si>
  <si>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</si>
  <si>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</si>
  <si>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</si>
  <si>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</si>
  <si>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</si>
  <si>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</si>
  <si>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</si>
  <si>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</si>
  <si>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кг</t>
  </si>
  <si>
    <t>Итого:</t>
  </si>
  <si>
    <t xml:space="preserve">Лента упаковочная М </t>
  </si>
  <si>
    <t>ГОСТ 3560-73</t>
  </si>
  <si>
    <t>0,7х20</t>
  </si>
  <si>
    <t>Канат</t>
  </si>
  <si>
    <t>ГОСТ 7668-80</t>
  </si>
  <si>
    <t>м</t>
  </si>
  <si>
    <t xml:space="preserve"> ГОСТ7668-80</t>
  </si>
  <si>
    <t>ГОСТ3079-80</t>
  </si>
  <si>
    <t>ГОСТ2688-80</t>
  </si>
  <si>
    <t>ГОСТ3071-80</t>
  </si>
  <si>
    <t>ГОСТ7668-80</t>
  </si>
  <si>
    <t xml:space="preserve">ГОСТ 3077-80 </t>
  </si>
  <si>
    <t xml:space="preserve">ГОСТ 2688-80 </t>
  </si>
  <si>
    <t>ГОСТ 2688-80</t>
  </si>
  <si>
    <t xml:space="preserve">                                                  Лот № 17</t>
  </si>
  <si>
    <t>Заместитель директора по коммерческой работе</t>
  </si>
  <si>
    <t>А.А. Кошеренков</t>
  </si>
  <si>
    <t xml:space="preserve">                           Приложение № 21</t>
  </si>
  <si>
    <t xml:space="preserve">                                      к запросу котировок цен №017/ТВРЗ/2020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</si>
</sst>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4" fontId="10" fillId="0" borderId="1" xfId="0" applyNumberFormat="1" applyFont="1" applyBorder="1" applyAlignment="1">
      <alignment horizontal="center"/>
    </xf>
    <xf numFmtId="0" fontId="0" fillId="0" borderId="0" xfId="0" applyFill="1"/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Normal="100" zoomScaleSheetLayoutView="100" workbookViewId="0">
      <selection activeCell="A5" sqref="A5:G5"/>
    </sheetView>
  </sheetViews>
  <sheetFormatPr defaultRowHeight="15"/>
  <cols>
    <col min="1" max="1" width="4.140625" customWidth="1"/>
    <col min="2" max="2" width="47.42578125" customWidth="1"/>
    <col min="3" max="3" width="19.7109375" customWidth="1"/>
    <col min="4" max="4" width="10.140625" customWidth="1"/>
    <col min="5" max="5" width="9.28515625" customWidth="1"/>
    <col min="6" max="6" width="11.85546875" customWidth="1"/>
    <col min="7" max="7" width="16" customWidth="1"/>
    <col min="8" max="8" width="19.42578125" customWidth="1"/>
    <col min="9" max="9" width="19.140625" customWidth="1"/>
  </cols>
  <sheetData>
    <row r="1" spans="1:9" ht="15.75">
      <c r="A1" s="1"/>
      <c r="B1" s="1"/>
      <c r="C1" s="1"/>
      <c r="D1" s="1"/>
      <c r="E1" s="1"/>
      <c r="F1" s="1" t="s">
        <v>0</v>
      </c>
      <c r="G1" s="1" t="s">
        <v>29</v>
      </c>
      <c r="H1" s="1"/>
      <c r="I1" s="1"/>
    </row>
    <row r="2" spans="1:9" ht="15.75">
      <c r="A2" s="1"/>
      <c r="B2" s="1"/>
      <c r="C2" s="1"/>
      <c r="D2" s="1"/>
      <c r="E2" s="1"/>
      <c r="F2" s="1"/>
      <c r="G2" s="1" t="s">
        <v>30</v>
      </c>
      <c r="H2" s="1"/>
      <c r="I2" s="1"/>
    </row>
    <row r="3" spans="1:9" ht="15.75">
      <c r="A3" s="1"/>
      <c r="B3" s="1"/>
      <c r="C3" s="1"/>
      <c r="D3" s="1"/>
      <c r="E3" s="1"/>
      <c r="F3" s="1"/>
      <c r="G3" s="2"/>
      <c r="H3" s="1"/>
      <c r="I3" s="1"/>
    </row>
    <row r="4" spans="1:9" ht="15.75">
      <c r="A4" s="1"/>
      <c r="B4" s="24"/>
      <c r="C4" s="24"/>
      <c r="D4" s="24"/>
      <c r="E4" s="24"/>
      <c r="F4" s="24"/>
      <c r="G4" s="24"/>
      <c r="H4" s="1"/>
      <c r="I4" s="1"/>
    </row>
    <row r="5" spans="1:9" ht="15.75">
      <c r="A5" s="25" t="s">
        <v>26</v>
      </c>
      <c r="B5" s="26"/>
      <c r="C5" s="26"/>
      <c r="D5" s="26"/>
      <c r="E5" s="26"/>
      <c r="F5" s="26"/>
      <c r="G5" s="26"/>
      <c r="H5" s="1"/>
      <c r="I5" s="1"/>
    </row>
    <row r="6" spans="1:9" ht="15.75">
      <c r="A6" s="3"/>
      <c r="B6" s="3"/>
      <c r="C6" s="3"/>
      <c r="D6" s="3"/>
      <c r="E6" s="3"/>
      <c r="F6" s="3"/>
      <c r="G6" s="4"/>
      <c r="H6" s="1"/>
      <c r="I6" s="1"/>
    </row>
    <row r="7" spans="1:9" ht="42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9" ht="15.75">
      <c r="A8" s="9">
        <v>1</v>
      </c>
      <c r="B8" s="14" t="s">
        <v>12</v>
      </c>
      <c r="C8" s="9" t="s">
        <v>13</v>
      </c>
      <c r="D8" s="10" t="s">
        <v>14</v>
      </c>
      <c r="E8" s="9" t="s">
        <v>10</v>
      </c>
      <c r="F8" s="8">
        <v>6000</v>
      </c>
      <c r="G8" s="15">
        <v>57.8</v>
      </c>
      <c r="H8" s="11">
        <f t="shared" ref="H8:H31" si="0">F8*G8</f>
        <v>346800</v>
      </c>
      <c r="I8" s="11">
        <f t="shared" ref="I8" si="1">H8*1.2</f>
        <v>416160</v>
      </c>
    </row>
    <row r="9" spans="1:9" ht="15.75">
      <c r="A9" s="9">
        <v>2</v>
      </c>
      <c r="B9" s="16" t="s">
        <v>15</v>
      </c>
      <c r="C9" s="16" t="s">
        <v>16</v>
      </c>
      <c r="D9" s="16">
        <v>22</v>
      </c>
      <c r="E9" s="17" t="s">
        <v>17</v>
      </c>
      <c r="F9" s="17">
        <v>130</v>
      </c>
      <c r="G9" s="12">
        <v>150.52000000000001</v>
      </c>
      <c r="H9" s="18">
        <f t="shared" si="0"/>
        <v>19567.600000000002</v>
      </c>
      <c r="I9" s="18">
        <f>H9*1.2</f>
        <v>23481.120000000003</v>
      </c>
    </row>
    <row r="10" spans="1:9" ht="15.75">
      <c r="A10" s="9">
        <v>3</v>
      </c>
      <c r="B10" s="16" t="s">
        <v>15</v>
      </c>
      <c r="C10" s="16" t="s">
        <v>16</v>
      </c>
      <c r="D10" s="16">
        <v>13.5</v>
      </c>
      <c r="E10" s="17" t="s">
        <v>17</v>
      </c>
      <c r="F10" s="17">
        <v>250</v>
      </c>
      <c r="G10" s="12">
        <v>89.73</v>
      </c>
      <c r="H10" s="18">
        <f t="shared" si="0"/>
        <v>22432.5</v>
      </c>
      <c r="I10" s="18">
        <f t="shared" ref="I10:I31" si="2">H10*1.2</f>
        <v>26919</v>
      </c>
    </row>
    <row r="11" spans="1:9" ht="15.75">
      <c r="A11" s="9">
        <v>4</v>
      </c>
      <c r="B11" s="16" t="s">
        <v>15</v>
      </c>
      <c r="C11" s="16" t="s">
        <v>16</v>
      </c>
      <c r="D11" s="16">
        <v>15</v>
      </c>
      <c r="E11" s="17" t="s">
        <v>17</v>
      </c>
      <c r="F11" s="17">
        <v>550</v>
      </c>
      <c r="G11" s="12">
        <v>119.8</v>
      </c>
      <c r="H11" s="18">
        <f t="shared" si="0"/>
        <v>65890</v>
      </c>
      <c r="I11" s="18">
        <f t="shared" si="2"/>
        <v>79068</v>
      </c>
    </row>
    <row r="12" spans="1:9" ht="15.75">
      <c r="A12" s="9">
        <v>5</v>
      </c>
      <c r="B12" s="16" t="s">
        <v>15</v>
      </c>
      <c r="C12" s="16" t="s">
        <v>16</v>
      </c>
      <c r="D12" s="16">
        <v>16.5</v>
      </c>
      <c r="E12" s="17" t="s">
        <v>17</v>
      </c>
      <c r="F12" s="17">
        <v>350</v>
      </c>
      <c r="G12" s="12">
        <v>122.57</v>
      </c>
      <c r="H12" s="18">
        <f t="shared" si="0"/>
        <v>42899.5</v>
      </c>
      <c r="I12" s="18">
        <f t="shared" si="2"/>
        <v>51479.4</v>
      </c>
    </row>
    <row r="13" spans="1:9" ht="15.75">
      <c r="A13" s="9">
        <v>6</v>
      </c>
      <c r="B13" s="16" t="s">
        <v>15</v>
      </c>
      <c r="C13" s="16" t="s">
        <v>18</v>
      </c>
      <c r="D13" s="16">
        <v>18</v>
      </c>
      <c r="E13" s="17" t="s">
        <v>17</v>
      </c>
      <c r="F13" s="16">
        <v>350</v>
      </c>
      <c r="G13" s="12">
        <v>105.95</v>
      </c>
      <c r="H13" s="18">
        <f t="shared" si="0"/>
        <v>37082.5</v>
      </c>
      <c r="I13" s="18">
        <f t="shared" si="2"/>
        <v>44499</v>
      </c>
    </row>
    <row r="14" spans="1:9" ht="15.75">
      <c r="A14" s="9">
        <v>7</v>
      </c>
      <c r="B14" s="16" t="s">
        <v>15</v>
      </c>
      <c r="C14" s="16" t="s">
        <v>19</v>
      </c>
      <c r="D14" s="16">
        <v>19.5</v>
      </c>
      <c r="E14" s="17" t="s">
        <v>17</v>
      </c>
      <c r="F14" s="17">
        <v>840</v>
      </c>
      <c r="G14" s="12">
        <v>196.92</v>
      </c>
      <c r="H14" s="18">
        <f t="shared" si="0"/>
        <v>165412.79999999999</v>
      </c>
      <c r="I14" s="18">
        <f t="shared" si="2"/>
        <v>198495.35999999999</v>
      </c>
    </row>
    <row r="15" spans="1:9" s="21" customFormat="1" ht="15.75">
      <c r="A15" s="16">
        <v>8</v>
      </c>
      <c r="B15" s="16" t="s">
        <v>15</v>
      </c>
      <c r="C15" s="16" t="s">
        <v>20</v>
      </c>
      <c r="D15" s="16">
        <v>4.0999999999999996</v>
      </c>
      <c r="E15" s="17" t="s">
        <v>17</v>
      </c>
      <c r="F15" s="17">
        <v>720</v>
      </c>
      <c r="G15" s="12">
        <v>18.170000000000002</v>
      </c>
      <c r="H15" s="18">
        <f t="shared" si="0"/>
        <v>13082.400000000001</v>
      </c>
      <c r="I15" s="18">
        <f t="shared" si="2"/>
        <v>15698.880000000001</v>
      </c>
    </row>
    <row r="16" spans="1:9" ht="15.75">
      <c r="A16" s="9">
        <v>9</v>
      </c>
      <c r="B16" s="16" t="s">
        <v>15</v>
      </c>
      <c r="C16" s="16" t="s">
        <v>21</v>
      </c>
      <c r="D16" s="16">
        <v>5.4</v>
      </c>
      <c r="E16" s="17" t="s">
        <v>17</v>
      </c>
      <c r="F16" s="17">
        <v>450</v>
      </c>
      <c r="G16" s="12">
        <v>54.28</v>
      </c>
      <c r="H16" s="18">
        <f t="shared" si="0"/>
        <v>24426</v>
      </c>
      <c r="I16" s="18">
        <f t="shared" si="2"/>
        <v>29311.200000000001</v>
      </c>
    </row>
    <row r="17" spans="1:9" ht="15.75">
      <c r="A17" s="9">
        <v>10</v>
      </c>
      <c r="B17" s="16" t="s">
        <v>15</v>
      </c>
      <c r="C17" s="16" t="s">
        <v>20</v>
      </c>
      <c r="D17" s="16">
        <v>5.6</v>
      </c>
      <c r="E17" s="17" t="s">
        <v>17</v>
      </c>
      <c r="F17" s="17">
        <v>350</v>
      </c>
      <c r="G17" s="12">
        <v>25.4</v>
      </c>
      <c r="H17" s="18">
        <f t="shared" si="0"/>
        <v>8890</v>
      </c>
      <c r="I17" s="18">
        <f t="shared" si="2"/>
        <v>10668</v>
      </c>
    </row>
    <row r="18" spans="1:9" ht="15.75">
      <c r="A18" s="9">
        <v>11</v>
      </c>
      <c r="B18" s="16" t="s">
        <v>15</v>
      </c>
      <c r="C18" s="16" t="s">
        <v>20</v>
      </c>
      <c r="D18" s="16">
        <v>6.9</v>
      </c>
      <c r="E18" s="17" t="s">
        <v>17</v>
      </c>
      <c r="F18" s="17">
        <v>220</v>
      </c>
      <c r="G18" s="12">
        <v>30.21</v>
      </c>
      <c r="H18" s="18">
        <f t="shared" si="0"/>
        <v>6646.2</v>
      </c>
      <c r="I18" s="18">
        <f t="shared" si="2"/>
        <v>7975.44</v>
      </c>
    </row>
    <row r="19" spans="1:9" ht="15.75">
      <c r="A19" s="9">
        <v>12</v>
      </c>
      <c r="B19" s="16" t="s">
        <v>15</v>
      </c>
      <c r="C19" s="16" t="s">
        <v>20</v>
      </c>
      <c r="D19" s="16">
        <v>11</v>
      </c>
      <c r="E19" s="17" t="s">
        <v>17</v>
      </c>
      <c r="F19" s="17">
        <v>330</v>
      </c>
      <c r="G19" s="12">
        <v>60.82</v>
      </c>
      <c r="H19" s="18">
        <f t="shared" si="0"/>
        <v>20070.599999999999</v>
      </c>
      <c r="I19" s="18">
        <f t="shared" si="2"/>
        <v>24084.719999999998</v>
      </c>
    </row>
    <row r="20" spans="1:9" ht="15.75">
      <c r="A20" s="9">
        <v>13</v>
      </c>
      <c r="B20" s="16" t="s">
        <v>15</v>
      </c>
      <c r="C20" s="16" t="s">
        <v>22</v>
      </c>
      <c r="D20" s="16">
        <v>11.5</v>
      </c>
      <c r="E20" s="17" t="s">
        <v>17</v>
      </c>
      <c r="F20" s="17">
        <v>340</v>
      </c>
      <c r="G20" s="12">
        <v>81.3</v>
      </c>
      <c r="H20" s="18">
        <f t="shared" si="0"/>
        <v>27642</v>
      </c>
      <c r="I20" s="18">
        <f t="shared" si="2"/>
        <v>33170.400000000001</v>
      </c>
    </row>
    <row r="21" spans="1:9" ht="15.75">
      <c r="A21" s="9">
        <v>14</v>
      </c>
      <c r="B21" s="16" t="s">
        <v>15</v>
      </c>
      <c r="C21" s="16" t="s">
        <v>22</v>
      </c>
      <c r="D21" s="16">
        <v>20</v>
      </c>
      <c r="E21" s="17" t="s">
        <v>17</v>
      </c>
      <c r="F21" s="17">
        <v>280</v>
      </c>
      <c r="G21" s="12">
        <v>192.18</v>
      </c>
      <c r="H21" s="18">
        <f t="shared" si="0"/>
        <v>53810.400000000001</v>
      </c>
      <c r="I21" s="18">
        <f t="shared" si="2"/>
        <v>64572.479999999996</v>
      </c>
    </row>
    <row r="22" spans="1:9" ht="15.75">
      <c r="A22" s="9">
        <v>15</v>
      </c>
      <c r="B22" s="16" t="s">
        <v>15</v>
      </c>
      <c r="C22" s="16" t="s">
        <v>18</v>
      </c>
      <c r="D22" s="16">
        <v>8.1</v>
      </c>
      <c r="E22" s="17" t="s">
        <v>17</v>
      </c>
      <c r="F22" s="17">
        <v>200</v>
      </c>
      <c r="G22" s="12">
        <v>59.38</v>
      </c>
      <c r="H22" s="18">
        <f t="shared" si="0"/>
        <v>11876</v>
      </c>
      <c r="I22" s="18">
        <f t="shared" si="2"/>
        <v>14251.199999999999</v>
      </c>
    </row>
    <row r="23" spans="1:9" ht="15.75">
      <c r="A23" s="9">
        <v>16</v>
      </c>
      <c r="B23" s="16" t="s">
        <v>15</v>
      </c>
      <c r="C23" s="16" t="s">
        <v>16</v>
      </c>
      <c r="D23" s="16">
        <v>9.6999999999999993</v>
      </c>
      <c r="E23" s="17" t="s">
        <v>17</v>
      </c>
      <c r="F23" s="17">
        <v>80</v>
      </c>
      <c r="G23" s="12">
        <v>81.03</v>
      </c>
      <c r="H23" s="18">
        <f t="shared" si="0"/>
        <v>6482.4</v>
      </c>
      <c r="I23" s="18">
        <f t="shared" si="2"/>
        <v>7778.8799999999992</v>
      </c>
    </row>
    <row r="24" spans="1:9" ht="15.75">
      <c r="A24" s="9">
        <v>17</v>
      </c>
      <c r="B24" s="16" t="s">
        <v>15</v>
      </c>
      <c r="C24" s="16" t="s">
        <v>23</v>
      </c>
      <c r="D24" s="16">
        <v>13</v>
      </c>
      <c r="E24" s="17" t="s">
        <v>17</v>
      </c>
      <c r="F24" s="17">
        <v>110</v>
      </c>
      <c r="G24" s="12">
        <v>87.86</v>
      </c>
      <c r="H24" s="18">
        <f t="shared" si="0"/>
        <v>9664.6</v>
      </c>
      <c r="I24" s="18">
        <f t="shared" si="2"/>
        <v>11597.52</v>
      </c>
    </row>
    <row r="25" spans="1:9" ht="15.75">
      <c r="A25" s="9">
        <v>18</v>
      </c>
      <c r="B25" s="16" t="s">
        <v>15</v>
      </c>
      <c r="C25" s="16" t="s">
        <v>23</v>
      </c>
      <c r="D25" s="16">
        <v>12</v>
      </c>
      <c r="E25" s="17" t="s">
        <v>17</v>
      </c>
      <c r="F25" s="17">
        <v>600</v>
      </c>
      <c r="G25" s="12">
        <v>67.33</v>
      </c>
      <c r="H25" s="18">
        <f t="shared" si="0"/>
        <v>40398</v>
      </c>
      <c r="I25" s="18">
        <f t="shared" si="2"/>
        <v>48477.599999999999</v>
      </c>
    </row>
    <row r="26" spans="1:9" ht="15.75">
      <c r="A26" s="9">
        <v>19</v>
      </c>
      <c r="B26" s="16" t="s">
        <v>15</v>
      </c>
      <c r="C26" s="16" t="s">
        <v>23</v>
      </c>
      <c r="D26" s="16">
        <v>17.5</v>
      </c>
      <c r="E26" s="17" t="s">
        <v>17</v>
      </c>
      <c r="F26" s="17">
        <v>150</v>
      </c>
      <c r="G26" s="12">
        <v>127.5</v>
      </c>
      <c r="H26" s="18">
        <f t="shared" si="0"/>
        <v>19125</v>
      </c>
      <c r="I26" s="18">
        <f t="shared" si="2"/>
        <v>22950</v>
      </c>
    </row>
    <row r="27" spans="1:9" ht="15.75">
      <c r="A27" s="9">
        <v>20</v>
      </c>
      <c r="B27" s="16" t="s">
        <v>15</v>
      </c>
      <c r="C27" s="16" t="s">
        <v>24</v>
      </c>
      <c r="D27" s="16">
        <v>6.2</v>
      </c>
      <c r="E27" s="17" t="s">
        <v>17</v>
      </c>
      <c r="F27" s="17">
        <v>300</v>
      </c>
      <c r="G27" s="12">
        <v>28.03</v>
      </c>
      <c r="H27" s="18">
        <f t="shared" si="0"/>
        <v>8409</v>
      </c>
      <c r="I27" s="18">
        <f t="shared" si="2"/>
        <v>10090.799999999999</v>
      </c>
    </row>
    <row r="28" spans="1:9" ht="15.75">
      <c r="A28" s="9">
        <v>21</v>
      </c>
      <c r="B28" s="16" t="s">
        <v>15</v>
      </c>
      <c r="C28" s="16" t="s">
        <v>25</v>
      </c>
      <c r="D28" s="16">
        <v>12</v>
      </c>
      <c r="E28" s="17" t="s">
        <v>17</v>
      </c>
      <c r="F28" s="17">
        <v>350</v>
      </c>
      <c r="G28" s="12">
        <v>62.4</v>
      </c>
      <c r="H28" s="18">
        <f t="shared" si="0"/>
        <v>21840</v>
      </c>
      <c r="I28" s="18">
        <f t="shared" si="2"/>
        <v>26208</v>
      </c>
    </row>
    <row r="29" spans="1:9" ht="15.75">
      <c r="A29" s="9">
        <v>22</v>
      </c>
      <c r="B29" s="16" t="s">
        <v>15</v>
      </c>
      <c r="C29" s="16" t="s">
        <v>23</v>
      </c>
      <c r="D29" s="16">
        <v>14</v>
      </c>
      <c r="E29" s="17" t="s">
        <v>17</v>
      </c>
      <c r="F29" s="17">
        <v>180</v>
      </c>
      <c r="G29" s="12">
        <v>99.4</v>
      </c>
      <c r="H29" s="18">
        <f t="shared" si="0"/>
        <v>17892</v>
      </c>
      <c r="I29" s="18">
        <f t="shared" si="2"/>
        <v>21470.399999999998</v>
      </c>
    </row>
    <row r="30" spans="1:9" ht="15.75">
      <c r="A30" s="9">
        <v>23</v>
      </c>
      <c r="B30" s="16" t="s">
        <v>15</v>
      </c>
      <c r="C30" s="16" t="s">
        <v>23</v>
      </c>
      <c r="D30" s="16">
        <v>28</v>
      </c>
      <c r="E30" s="17" t="s">
        <v>17</v>
      </c>
      <c r="F30" s="17">
        <v>50</v>
      </c>
      <c r="G30" s="12">
        <v>358.89</v>
      </c>
      <c r="H30" s="18">
        <f t="shared" si="0"/>
        <v>17944.5</v>
      </c>
      <c r="I30" s="18">
        <f t="shared" si="2"/>
        <v>21533.399999999998</v>
      </c>
    </row>
    <row r="31" spans="1:9" ht="15.75">
      <c r="A31" s="9">
        <v>24</v>
      </c>
      <c r="B31" s="16" t="s">
        <v>15</v>
      </c>
      <c r="C31" s="16" t="s">
        <v>16</v>
      </c>
      <c r="D31" s="16">
        <v>15</v>
      </c>
      <c r="E31" s="17" t="s">
        <v>17</v>
      </c>
      <c r="F31" s="17">
        <v>540</v>
      </c>
      <c r="G31" s="12">
        <v>119.8</v>
      </c>
      <c r="H31" s="18">
        <f t="shared" si="0"/>
        <v>64692</v>
      </c>
      <c r="I31" s="18">
        <f t="shared" si="2"/>
        <v>77630.399999999994</v>
      </c>
    </row>
    <row r="32" spans="1:9" ht="15.75">
      <c r="A32" s="19"/>
      <c r="B32" s="13" t="s">
        <v>11</v>
      </c>
      <c r="C32" s="19"/>
      <c r="D32" s="19"/>
      <c r="E32" s="19"/>
      <c r="F32" s="19"/>
      <c r="G32" s="19"/>
      <c r="H32" s="20">
        <f>SUM(H8:H31)</f>
        <v>1072976</v>
      </c>
      <c r="I32" s="20">
        <f>SUM(I8:I31)</f>
        <v>1287571.1999999997</v>
      </c>
    </row>
    <row r="34" spans="2:11" ht="15.75">
      <c r="B34" s="22" t="s">
        <v>27</v>
      </c>
      <c r="C34" s="22"/>
      <c r="D34" s="23"/>
      <c r="E34" s="23"/>
      <c r="F34" s="23"/>
      <c r="G34" s="23"/>
      <c r="H34" s="27" t="s">
        <v>28</v>
      </c>
      <c r="I34" s="27"/>
      <c r="J34" s="27"/>
      <c r="K34" s="27"/>
    </row>
  </sheetData>
  <mergeCells count="3">
    <mergeCell ref="B4:G4"/>
    <mergeCell ref="A5:G5"/>
    <mergeCell ref="H34:K34"/>
  </mergeCells>
  <pageMargins left="0" right="0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РешетоваЛМ</cp:lastModifiedBy>
  <cp:lastPrinted>2020-02-25T15:32:01Z</cp:lastPrinted>
  <dcterms:created xsi:type="dcterms:W3CDTF">2019-11-06T12:34:09Z</dcterms:created>
  <dcterms:modified xsi:type="dcterms:W3CDTF">2020-02-26T06:19:29Z</dcterms:modified>
</cp:coreProperties>
</file>