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Лист1!$A$1:$K$17</definedName>
  </definedNames>
  <calcPr calcId="125725" refMode="R1C1"/>
</workbook>
</file>

<file path=xl/calcChain.xml><?xml version="1.0" encoding="utf-8"?>
<calcChain xmlns="http://schemas.openxmlformats.org/spreadsheetml/2006/main">
  <c r="J10" i="1"/>
  <c r="K10" s="1"/>
  <c r="J9"/>
  <c r="K9" s="1"/>
  <c r="J11" l="1"/>
</calcChain>
</file>

<file path=xl/sharedStrings.xml><?xml version="1.0" encoding="utf-8"?>
<sst xmlns="http://schemas.openxmlformats.org/spreadsheetml/2006/main" count="25" uniqueCount="24">
  <si>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</si>
  <si>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</si>
  <si>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</si>
  <si>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</si>
  <si>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</si>
  <si>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</si>
  <si>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</si>
  <si>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</si>
  <si>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</si>
  <si>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</si>
  <si>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</si>
  <si>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Soudabond EASY GUN</t>
  </si>
  <si>
    <t xml:space="preserve">КЛЕЙ ПОЛИУРЕТАНОВЫЙ </t>
  </si>
  <si>
    <t>750 мг</t>
  </si>
  <si>
    <t>ШТ</t>
  </si>
  <si>
    <t>ОЧИСТИТЕЛЬ МОНТАЖНОЙ ПЕНЫ 400МЛ</t>
  </si>
  <si>
    <t xml:space="preserve">PROFIL </t>
  </si>
  <si>
    <t>400 мг</t>
  </si>
  <si>
    <t xml:space="preserve"> Арт.121618 </t>
  </si>
  <si>
    <t xml:space="preserve">                                             Лот №4</t>
  </si>
  <si>
    <t>Заместитель директора по коммерческой работе</t>
  </si>
  <si>
    <t>А.А. Кошеренков</t>
  </si>
  <si>
    <t xml:space="preserve">                                                                                       Приложение № 8</t>
  </si>
  <si>
    <t xml:space="preserve">                                                                                                    к запросу котировок цен №017/ТВРЗ/2020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</si>
</sst>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10" fillId="0" borderId="1" xfId="0" applyNumberFormat="1" applyFont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SheetLayoutView="100" workbookViewId="0">
      <selection activeCell="D9" sqref="D9"/>
    </sheetView>
  </sheetViews>
  <sheetFormatPr defaultColWidth="8.85546875" defaultRowHeight="12.75"/>
  <cols>
    <col min="1" max="1" width="4.28515625" style="8" customWidth="1"/>
    <col min="2" max="2" width="19.5703125" style="3" customWidth="1"/>
    <col min="3" max="3" width="9.5703125" style="3" customWidth="1"/>
    <col min="4" max="4" width="13.85546875" style="3" customWidth="1"/>
    <col min="5" max="5" width="12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1">
      <c r="A1" s="1"/>
      <c r="B1" s="2"/>
      <c r="C1" s="2"/>
      <c r="D1" s="2"/>
      <c r="E1" s="2"/>
      <c r="F1" s="2"/>
      <c r="G1" s="2"/>
      <c r="H1" s="14" t="s">
        <v>22</v>
      </c>
    </row>
    <row r="2" spans="1:11">
      <c r="A2" s="1"/>
      <c r="B2" s="2"/>
      <c r="C2" s="2"/>
      <c r="D2" s="2"/>
      <c r="E2" s="2"/>
      <c r="F2" s="2"/>
      <c r="G2" s="2"/>
      <c r="H2" s="14" t="s">
        <v>23</v>
      </c>
    </row>
    <row r="3" spans="1:11">
      <c r="A3" s="1"/>
      <c r="B3" s="2"/>
      <c r="C3" s="2"/>
      <c r="D3" s="2"/>
      <c r="E3" s="2"/>
      <c r="F3" s="2"/>
      <c r="G3" s="2"/>
      <c r="H3" s="15"/>
    </row>
    <row r="4" spans="1:11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1" s="2" customFormat="1" ht="16.899999999999999" customHeight="1">
      <c r="A5" s="29" t="s">
        <v>19</v>
      </c>
      <c r="B5" s="30"/>
      <c r="C5" s="30"/>
      <c r="D5" s="30"/>
      <c r="E5" s="30"/>
      <c r="F5" s="30"/>
      <c r="G5" s="30"/>
      <c r="H5" s="30"/>
    </row>
    <row r="6" spans="1:11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1" ht="47.25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8</v>
      </c>
      <c r="H7" s="13" t="s">
        <v>6</v>
      </c>
      <c r="J7" s="17" t="s">
        <v>9</v>
      </c>
      <c r="K7" s="17" t="s">
        <v>10</v>
      </c>
    </row>
    <row r="8" spans="1:1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6"/>
      <c r="K8" s="16"/>
    </row>
    <row r="9" spans="1:11" ht="63.75" customHeight="1">
      <c r="A9" s="23">
        <v>1</v>
      </c>
      <c r="B9" s="19" t="s">
        <v>12</v>
      </c>
      <c r="C9" s="19" t="s">
        <v>11</v>
      </c>
      <c r="D9" s="19" t="s">
        <v>18</v>
      </c>
      <c r="E9" s="20" t="s">
        <v>13</v>
      </c>
      <c r="F9" s="20" t="s">
        <v>14</v>
      </c>
      <c r="G9" s="9">
        <v>800</v>
      </c>
      <c r="H9" s="24">
        <v>275</v>
      </c>
      <c r="I9" s="18"/>
      <c r="J9" s="22">
        <f t="shared" ref="J9" si="0">G9*H9</f>
        <v>220000</v>
      </c>
      <c r="K9" s="22">
        <f t="shared" ref="K9" si="1">J9*1.2</f>
        <v>264000</v>
      </c>
    </row>
    <row r="10" spans="1:11" ht="54.75" customHeight="1">
      <c r="A10" s="23">
        <v>2</v>
      </c>
      <c r="B10" s="19" t="s">
        <v>15</v>
      </c>
      <c r="C10" s="19" t="s">
        <v>16</v>
      </c>
      <c r="D10" s="19"/>
      <c r="E10" s="20" t="s">
        <v>17</v>
      </c>
      <c r="F10" s="20" t="s">
        <v>14</v>
      </c>
      <c r="G10" s="9">
        <v>300</v>
      </c>
      <c r="H10" s="24">
        <v>91.67</v>
      </c>
      <c r="I10" s="18"/>
      <c r="J10" s="22">
        <f t="shared" ref="J10" si="2">G10*H10</f>
        <v>27501</v>
      </c>
      <c r="K10" s="22">
        <f t="shared" ref="K10" si="3">J10*1.2</f>
        <v>33001.199999999997</v>
      </c>
    </row>
    <row r="11" spans="1:11" ht="15.75">
      <c r="A11" s="21"/>
      <c r="B11" s="10" t="s">
        <v>7</v>
      </c>
      <c r="C11" s="18"/>
      <c r="D11" s="18"/>
      <c r="E11" s="18"/>
      <c r="F11" s="18"/>
      <c r="G11" s="18"/>
      <c r="H11" s="18"/>
      <c r="I11" s="18"/>
      <c r="J11" s="26">
        <f>SUM(J9:J10)</f>
        <v>247501</v>
      </c>
      <c r="K11" s="26">
        <v>297001.2</v>
      </c>
    </row>
    <row r="12" spans="1:11">
      <c r="K12" s="25"/>
    </row>
    <row r="14" spans="1:11" ht="15">
      <c r="B14" s="27" t="s">
        <v>20</v>
      </c>
      <c r="C14" s="27"/>
      <c r="D14" s="28"/>
      <c r="E14" s="28"/>
      <c r="F14" s="28"/>
      <c r="G14" s="28"/>
      <c r="H14" s="28"/>
      <c r="I14" s="31" t="s">
        <v>21</v>
      </c>
      <c r="J14" s="31"/>
      <c r="K14" s="31"/>
    </row>
  </sheetData>
  <mergeCells count="2">
    <mergeCell ref="A5:H5"/>
    <mergeCell ref="I14:K1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2020-02-26T06:05:48Z</dcterms:modified>
</cp:coreProperties>
</file>