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640" windowHeight="97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Лист1!$A$1:$J$88</definedName>
  </definedNames>
  <calcPr calcId="125725" refMode="R1C1"/>
</workbook>
</file>

<file path=xl/calcChain.xml><?xml version="1.0" encoding="utf-8"?>
<calcChain xmlns="http://schemas.openxmlformats.org/spreadsheetml/2006/main">
  <c r="I84" i="1"/>
  <c r="J84" s="1"/>
  <c r="I83"/>
  <c r="J83" s="1"/>
  <c r="I79"/>
  <c r="J79" s="1"/>
  <c r="I78"/>
  <c r="J78" s="1"/>
  <c r="I82"/>
  <c r="J82" s="1"/>
  <c r="I81"/>
  <c r="J81" s="1"/>
  <c r="I80"/>
  <c r="J80" s="1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68"/>
  <c r="J68" s="1"/>
  <c r="I67"/>
  <c r="J67" s="1"/>
  <c r="I66"/>
  <c r="J66" s="1"/>
  <c r="I65"/>
  <c r="J65" s="1"/>
  <c r="I64"/>
  <c r="J64" s="1"/>
  <c r="I63"/>
  <c r="J63" s="1"/>
  <c r="I62"/>
  <c r="J62" s="1"/>
  <c r="I61"/>
  <c r="J61" s="1"/>
  <c r="I60"/>
  <c r="J60" s="1"/>
  <c r="I59"/>
  <c r="J59" s="1"/>
  <c r="I58"/>
  <c r="J58" s="1"/>
  <c r="I57"/>
  <c r="J57" s="1"/>
  <c r="I56"/>
  <c r="J56" s="1"/>
  <c r="I55"/>
  <c r="J55" s="1"/>
  <c r="I54"/>
  <c r="J54" s="1"/>
  <c r="I53"/>
  <c r="J53" s="1"/>
  <c r="I52"/>
  <c r="J52" s="1"/>
  <c r="I51"/>
  <c r="J51" s="1"/>
  <c r="I50"/>
  <c r="J50" s="1"/>
  <c r="I49"/>
  <c r="J49" s="1"/>
  <c r="I48"/>
  <c r="J48" s="1"/>
  <c r="I47"/>
  <c r="J47" s="1"/>
  <c r="I46"/>
  <c r="J46" s="1"/>
  <c r="I45"/>
  <c r="J45" s="1"/>
  <c r="I44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I7" l="1"/>
  <c r="J7" l="1"/>
  <c r="I85"/>
  <c r="J85" s="1"/>
</calcChain>
</file>

<file path=xl/sharedStrings.xml><?xml version="1.0" encoding="utf-8"?>
<sst xmlns="http://schemas.openxmlformats.org/spreadsheetml/2006/main" count="402" uniqueCount="170">
  <si>
    <t xml:space="preserve">№ п/п </t>
  </si>
  <si>
    <t>Наименование Товара</t>
  </si>
  <si>
    <t>Ед. изм.</t>
  </si>
  <si>
    <t xml:space="preserve">Количество </t>
  </si>
  <si>
    <t>шт</t>
  </si>
  <si>
    <t>Номер чертежа</t>
  </si>
  <si>
    <t>ЛО982.06.00.000</t>
  </si>
  <si>
    <t>ЛО1028.07.00.000</t>
  </si>
  <si>
    <t>ЛО806.01.00.000</t>
  </si>
  <si>
    <t>ЛО933.04.00.000</t>
  </si>
  <si>
    <t>ЛО890.03.00.000</t>
  </si>
  <si>
    <t>536-132</t>
  </si>
  <si>
    <t>ЛО632.95.00.000</t>
  </si>
  <si>
    <t>ЛО964.05.00.000</t>
  </si>
  <si>
    <t>ОСТ24.390.01</t>
  </si>
  <si>
    <t>ТК.129.13.000</t>
  </si>
  <si>
    <t>ЛО1036.07.00.000</t>
  </si>
  <si>
    <t>Л000010.00.000отл</t>
  </si>
  <si>
    <t>ЛО621.95.00.000</t>
  </si>
  <si>
    <t>ЛО29.12.2014</t>
  </si>
  <si>
    <t>ЛО29.12.2014.1</t>
  </si>
  <si>
    <t>ЛО985.06.00.000</t>
  </si>
  <si>
    <t xml:space="preserve"> Отливка колодки башмака горочного тормозного</t>
  </si>
  <si>
    <t xml:space="preserve"> Отливка башмака тормозного поворотного</t>
  </si>
  <si>
    <t>Отливка гайки шпинтона</t>
  </si>
  <si>
    <t>Отливка двери печи малой</t>
  </si>
  <si>
    <t>Отливка контргайки 2"</t>
  </si>
  <si>
    <t xml:space="preserve"> Отливка контргайки 1 1/4"</t>
  </si>
  <si>
    <t xml:space="preserve"> Отливка контргайки 1"</t>
  </si>
  <si>
    <t>Отливка ручки огнетушителя</t>
  </si>
  <si>
    <t>Отливка клина стального</t>
  </si>
  <si>
    <t>Отливка колосника купейного вагона ГДР "с крючком Ø101"</t>
  </si>
  <si>
    <t>Отливка колосника купейного вагона ГДР "Ø130"</t>
  </si>
  <si>
    <t>Отливка колосника печи багажный вагон</t>
  </si>
  <si>
    <t>Отливка колосника печи малой</t>
  </si>
  <si>
    <t>Отливка контргайки 2,5"</t>
  </si>
  <si>
    <t>Отливка конфорки печи малая Ø 66</t>
  </si>
  <si>
    <t>Отливка конфорки печи средняя Ø 116</t>
  </si>
  <si>
    <t xml:space="preserve">Отливка кронштейна входного поручня двери </t>
  </si>
  <si>
    <t xml:space="preserve"> Отливка кронштейна откидная площадка</t>
  </si>
  <si>
    <t>Отливка кронштейна фигурный</t>
  </si>
  <si>
    <t>Отливка кронштейна автосцепки (нижний)</t>
  </si>
  <si>
    <t>Отливка кронштейна автосцепки (верхний)</t>
  </si>
  <si>
    <t>Отливка кронштейна вала откидной площадки модель 821</t>
  </si>
  <si>
    <t>Отливка кронштейн мертвой точки</t>
  </si>
  <si>
    <t>Отливка кронштейна откидного стульчика левый/правый ТВЗ</t>
  </si>
  <si>
    <t>Отливка кронштейна поручня двери левый/правый комплект</t>
  </si>
  <si>
    <t>Отливка кронштейна фиксирующий расцеп</t>
  </si>
  <si>
    <t>Отливка крышки К-3 восьмидырая пассажирского вагона</t>
  </si>
  <si>
    <t>Отливка петли двери туалета пассажирский вагон</t>
  </si>
  <si>
    <t>Отливка планки стояночного тормоза пассажирский вагон</t>
  </si>
  <si>
    <t>Отливка плиты малой печи купейный вагон</t>
  </si>
  <si>
    <t>Отливка плиты печи малая старого типа</t>
  </si>
  <si>
    <t>Отливка поддона верх Ø 464</t>
  </si>
  <si>
    <t>Отливка поддона верх Ø 500</t>
  </si>
  <si>
    <t>Отливка поддона низ Ø 464</t>
  </si>
  <si>
    <t>Отливка поддона низ Ø 500</t>
  </si>
  <si>
    <t>Отливка подшипника фартука купейный ГДР</t>
  </si>
  <si>
    <t>Отливка подшипник фиксатора откидной площадки</t>
  </si>
  <si>
    <t>Отливка подшипника 155</t>
  </si>
  <si>
    <t>Отливка плиты печи новая купейный ГДР</t>
  </si>
  <si>
    <t>Отливка пятника Л-1</t>
  </si>
  <si>
    <t>Отливка решетки колосниковой боковина Ø 464</t>
  </si>
  <si>
    <t>Отливка решетки  колосниковой Ø500 (б)</t>
  </si>
  <si>
    <t>Отливка решетки колосниковой середина Ø 464</t>
  </si>
  <si>
    <t>Отливка решетки  колосниковой Ø500 (с)</t>
  </si>
  <si>
    <t>Отливка рукоятка откидной площадки</t>
  </si>
  <si>
    <t>Отливка упора авторегулятора</t>
  </si>
  <si>
    <t>Отливка ушка авторегулятора</t>
  </si>
  <si>
    <t>Отливка шпинтона</t>
  </si>
  <si>
    <t>Отливка щитка</t>
  </si>
  <si>
    <t>Отливка экрана корпуса печи пассажирского вагона</t>
  </si>
  <si>
    <t>Отливка корпуса к затвору умывальной чаши</t>
  </si>
  <si>
    <t>Отливка фланца к затвору умывальной чаши</t>
  </si>
  <si>
    <t>Отливка чаши к затвору умывальной чаши</t>
  </si>
  <si>
    <t>Отливка колпачка</t>
  </si>
  <si>
    <t>Отливка коробки  распределительной</t>
  </si>
  <si>
    <t>Отливка кронштейна ограждения окна малого</t>
  </si>
  <si>
    <t>Отливка кронштейна полотенцедержателя (глухой)</t>
  </si>
  <si>
    <t>Отливка кронштейна поручня косого коридора</t>
  </si>
  <si>
    <t>Отливка кронштейна по коридору в сборе</t>
  </si>
  <si>
    <t>Отливка крышки люка питьевого бака</t>
  </si>
  <si>
    <t>Отливка крышки межвагонного соединения</t>
  </si>
  <si>
    <t xml:space="preserve">Отливка накладной части кронштейна поручня 47Д </t>
  </si>
  <si>
    <t>Отливка петли двери туалета</t>
  </si>
  <si>
    <t xml:space="preserve">Отливка поручня </t>
  </si>
  <si>
    <t>Отливка ручки вентиляционного выпуска вентилятора</t>
  </si>
  <si>
    <t>Отливка ручки верхнего замка</t>
  </si>
  <si>
    <t>Отливка ручки воздушной заслонки</t>
  </si>
  <si>
    <t>Отливка ручки оттормаживающего поводка 47Д</t>
  </si>
  <si>
    <t>Ручка фиксатора откидного столика</t>
  </si>
  <si>
    <t>Отливка секретки замка</t>
  </si>
  <si>
    <t>Отливка скобы питьевого бака</t>
  </si>
  <si>
    <t>Отливка таблички рамы</t>
  </si>
  <si>
    <t>Отливка таблички рамы ТВЗ</t>
  </si>
  <si>
    <t>Отливка упора фиксатора проходной двери Днепропетровского вагона</t>
  </si>
  <si>
    <t>Отливка фиксатора задвижной двери купейного вагона</t>
  </si>
  <si>
    <t>Отливка штурвала стояночного тормоза</t>
  </si>
  <si>
    <t>ЛО 8739.01</t>
  </si>
  <si>
    <t>ЛО997.06.00.000</t>
  </si>
  <si>
    <t>ЛО 1725-71</t>
  </si>
  <si>
    <t>ЛО887.03.00.000</t>
  </si>
  <si>
    <t>ЛО 2.22.10.05</t>
  </si>
  <si>
    <t>ЛО 887. 21.00.000</t>
  </si>
  <si>
    <t>ЛО 0.521-39.15.01:027</t>
  </si>
  <si>
    <t>ЛО18.006.14</t>
  </si>
  <si>
    <t>ЛО886.03.00.000</t>
  </si>
  <si>
    <t>ЛО 2.42.10.11*66</t>
  </si>
  <si>
    <t>ЛО 2.42.10.11*116</t>
  </si>
  <si>
    <t>ЛО 0.311-10.03.01-001</t>
  </si>
  <si>
    <t>ЛО 2.17.00.06</t>
  </si>
  <si>
    <t>ЛО 105.01.001-0</t>
  </si>
  <si>
    <t>ЛО М1695.003</t>
  </si>
  <si>
    <t>ЛО М1695.001</t>
  </si>
  <si>
    <t>ЛО 821.01.12.009</t>
  </si>
  <si>
    <t>ЛО 716.98.00.000</t>
  </si>
  <si>
    <t>ЛО 2.42.10.11</t>
  </si>
  <si>
    <t>ЛО 106.00.008-0</t>
  </si>
  <si>
    <t>ЛО 34.20.102</t>
  </si>
  <si>
    <t>Л01103.10.00.000</t>
  </si>
  <si>
    <t>ЛО 181.37.00.0011</t>
  </si>
  <si>
    <t>ЛО1025.07.00.00</t>
  </si>
  <si>
    <t>ЛО 425.40.20.005*464</t>
  </si>
  <si>
    <t>ЛО 425.40.20.005*500</t>
  </si>
  <si>
    <t>ЛО 425.40.20.006*464</t>
  </si>
  <si>
    <t>ЛО 425.40.20.006*500</t>
  </si>
  <si>
    <t>ЛО 0311-24.00.00.014 (3)</t>
  </si>
  <si>
    <t>ЛО 2.22.10.02</t>
  </si>
  <si>
    <t>ЛО 181.01.15.155</t>
  </si>
  <si>
    <t>ЛО1039.07.00.000</t>
  </si>
  <si>
    <t>ЛО 32719-Н</t>
  </si>
  <si>
    <t>ЛО 425.40.20.008*464</t>
  </si>
  <si>
    <t>ЛО 425.40.25.008*500</t>
  </si>
  <si>
    <t>ЛО 425.40.20.007*464</t>
  </si>
  <si>
    <t>ЛО 425.40.25.007*500</t>
  </si>
  <si>
    <t>ЛО 9.19.08.03</t>
  </si>
  <si>
    <t>ЛО 536-130</t>
  </si>
  <si>
    <t>ЛО 836.41.20.068</t>
  </si>
  <si>
    <t>ЛО 425.405.00.27</t>
  </si>
  <si>
    <t>Марка стали</t>
  </si>
  <si>
    <t>ГОСТ</t>
  </si>
  <si>
    <t>Начальная максимальная цена отливки, руб.без НДС</t>
  </si>
  <si>
    <t>ЛО 24.159.69.11-80</t>
  </si>
  <si>
    <t>ЛО  24.159.69.20-80</t>
  </si>
  <si>
    <t>ЛО  24.159.69.09-80</t>
  </si>
  <si>
    <t>ЛО 218.12.00.00.002</t>
  </si>
  <si>
    <t>ЛО 181.16.07.03</t>
  </si>
  <si>
    <t>ЛО 07.11.001отл</t>
  </si>
  <si>
    <t>ЛО 218.12.00.00.001</t>
  </si>
  <si>
    <t>ЛО 40.11.00.002</t>
  </si>
  <si>
    <t>ЛО901.03.00.000</t>
  </si>
  <si>
    <t>ЛО 0.50.10.10</t>
  </si>
  <si>
    <t>ЛО 0.311-09.03.00:006</t>
  </si>
  <si>
    <t>ОСТ24.390.02</t>
  </si>
  <si>
    <t>ЛО18.17.002</t>
  </si>
  <si>
    <t>ЛО 891.41.035-1</t>
  </si>
  <si>
    <t>АК7</t>
  </si>
  <si>
    <t>977-88</t>
  </si>
  <si>
    <t>20Л-25Л</t>
  </si>
  <si>
    <t>15Л-25Л</t>
  </si>
  <si>
    <t>1583-93</t>
  </si>
  <si>
    <t>Стоимость руб.с НДС</t>
  </si>
  <si>
    <t>Стоимость руб.без НДС</t>
  </si>
  <si>
    <t>комп.</t>
  </si>
  <si>
    <t>ИТОГО:</t>
  </si>
  <si>
    <t>Отливка таблички рамы Тверь</t>
  </si>
  <si>
    <t>ЛО29.12.2014.2</t>
  </si>
  <si>
    <t>Отливка буферного стакана</t>
  </si>
  <si>
    <t>0.613-06.01.00:008</t>
  </si>
  <si>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Приложение № 5
                                                                                                                                                                                                                          к запросу котировок цен № 028/ТВРЗ/2020                                                                                                           
</t>
    </r>
    <r>
      <rPr>
        <sz val="14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</si>
</sst>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2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Helv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43" fontId="5" fillId="0" borderId="0" applyFont="0" applyFill="0" applyBorder="0" applyAlignment="0" applyProtection="0"/>
  </cellStyleXfs>
  <cellXfs count="5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4" fontId="0" fillId="0" borderId="1" xfId="0" applyNumberForma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vertical="center"/>
    </xf>
    <xf numFmtId="2" fontId="7" fillId="0" borderId="4" xfId="3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vertical="center" wrapText="1"/>
    </xf>
    <xf numFmtId="2" fontId="8" fillId="0" borderId="1" xfId="0" applyNumberFormat="1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vertical="center" wrapText="1"/>
    </xf>
    <xf numFmtId="2" fontId="6" fillId="0" borderId="4" xfId="3" applyNumberFormat="1" applyFont="1" applyFill="1" applyBorder="1" applyAlignment="1">
      <alignment horizontal="center" vertical="center"/>
    </xf>
    <xf numFmtId="2" fontId="7" fillId="0" borderId="4" xfId="3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4" fontId="7" fillId="0" borderId="1" xfId="3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righ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Стиль 1" xfId="1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3"/>
  <sheetViews>
    <sheetView tabSelected="1" view="pageBreakPreview" topLeftCell="A76" zoomScale="94" zoomScaleNormal="100" zoomScaleSheetLayoutView="94" workbookViewId="0">
      <selection activeCell="L5" sqref="L5"/>
    </sheetView>
  </sheetViews>
  <sheetFormatPr defaultRowHeight="15"/>
  <cols>
    <col min="1" max="1" width="4.140625" customWidth="1"/>
    <col min="2" max="2" width="37" customWidth="1"/>
    <col min="3" max="3" width="15.85546875" style="34" customWidth="1"/>
    <col min="4" max="4" width="7.7109375" customWidth="1"/>
    <col min="5" max="5" width="11.5703125" customWidth="1"/>
    <col min="6" max="6" width="9.140625" customWidth="1"/>
    <col min="7" max="7" width="10.7109375" customWidth="1"/>
    <col min="8" max="8" width="13.7109375" customWidth="1"/>
    <col min="9" max="9" width="16.5703125" style="21" customWidth="1"/>
    <col min="10" max="10" width="16.140625" style="21" customWidth="1"/>
  </cols>
  <sheetData>
    <row r="1" spans="1:10" ht="34.5" customHeight="1">
      <c r="A1" s="48" t="s">
        <v>169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8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5" customHeight="1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s="5" customFormat="1" ht="45.75" customHeight="1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0" s="5" customFormat="1" ht="114.75" customHeight="1">
      <c r="A5" s="22" t="s">
        <v>0</v>
      </c>
      <c r="B5" s="23" t="s">
        <v>1</v>
      </c>
      <c r="C5" s="23" t="s">
        <v>5</v>
      </c>
      <c r="D5" s="23" t="s">
        <v>2</v>
      </c>
      <c r="E5" s="23" t="s">
        <v>139</v>
      </c>
      <c r="F5" s="23" t="s">
        <v>140</v>
      </c>
      <c r="G5" s="23" t="s">
        <v>3</v>
      </c>
      <c r="H5" s="43" t="s">
        <v>141</v>
      </c>
      <c r="I5" s="42" t="s">
        <v>162</v>
      </c>
      <c r="J5" s="42" t="s">
        <v>161</v>
      </c>
    </row>
    <row r="6" spans="1:10" s="5" customFormat="1" ht="19.5" customHeight="1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42">
        <v>8</v>
      </c>
      <c r="I6" s="43">
        <v>9</v>
      </c>
      <c r="J6" s="43">
        <v>10</v>
      </c>
    </row>
    <row r="7" spans="1:10" s="5" customFormat="1" ht="33" customHeight="1">
      <c r="A7" s="24">
        <v>1</v>
      </c>
      <c r="B7" s="9" t="s">
        <v>22</v>
      </c>
      <c r="C7" s="12" t="s">
        <v>98</v>
      </c>
      <c r="D7" s="16" t="s">
        <v>4</v>
      </c>
      <c r="E7" s="17" t="s">
        <v>158</v>
      </c>
      <c r="F7" s="16" t="s">
        <v>157</v>
      </c>
      <c r="G7" s="25">
        <v>60000</v>
      </c>
      <c r="H7" s="26">
        <v>305</v>
      </c>
      <c r="I7" s="38">
        <f>G7*H7</f>
        <v>18300000</v>
      </c>
      <c r="J7" s="38">
        <f>I7*1.2</f>
        <v>21960000</v>
      </c>
    </row>
    <row r="8" spans="1:10" s="5" customFormat="1" ht="31.5">
      <c r="A8" s="24">
        <v>2</v>
      </c>
      <c r="B8" s="7" t="s">
        <v>23</v>
      </c>
      <c r="C8" s="13" t="s">
        <v>99</v>
      </c>
      <c r="D8" s="27" t="s">
        <v>4</v>
      </c>
      <c r="E8" s="18" t="s">
        <v>158</v>
      </c>
      <c r="F8" s="16" t="s">
        <v>157</v>
      </c>
      <c r="G8" s="25">
        <v>1400</v>
      </c>
      <c r="H8" s="26">
        <v>648</v>
      </c>
      <c r="I8" s="38">
        <f t="shared" ref="I8:I67" si="0">G8*H8</f>
        <v>907200</v>
      </c>
      <c r="J8" s="38">
        <f t="shared" ref="J8:J67" si="1">I8*1.2</f>
        <v>1088640</v>
      </c>
    </row>
    <row r="9" spans="1:10" s="5" customFormat="1" ht="15.75">
      <c r="A9" s="24">
        <v>3</v>
      </c>
      <c r="B9" s="7" t="s">
        <v>24</v>
      </c>
      <c r="C9" s="13" t="s">
        <v>100</v>
      </c>
      <c r="D9" s="27" t="s">
        <v>4</v>
      </c>
      <c r="E9" s="19" t="s">
        <v>159</v>
      </c>
      <c r="F9" s="16" t="s">
        <v>157</v>
      </c>
      <c r="G9" s="25">
        <v>3000</v>
      </c>
      <c r="H9" s="26">
        <v>127</v>
      </c>
      <c r="I9" s="38">
        <f t="shared" si="0"/>
        <v>381000</v>
      </c>
      <c r="J9" s="38">
        <f t="shared" si="1"/>
        <v>457200</v>
      </c>
    </row>
    <row r="10" spans="1:10" s="5" customFormat="1" ht="31.5">
      <c r="A10" s="24">
        <v>4</v>
      </c>
      <c r="B10" s="7" t="s">
        <v>25</v>
      </c>
      <c r="C10" s="13" t="s">
        <v>101</v>
      </c>
      <c r="D10" s="27" t="s">
        <v>4</v>
      </c>
      <c r="E10" s="19" t="s">
        <v>159</v>
      </c>
      <c r="F10" s="16" t="s">
        <v>157</v>
      </c>
      <c r="G10" s="25">
        <v>350</v>
      </c>
      <c r="H10" s="26">
        <v>120</v>
      </c>
      <c r="I10" s="38">
        <f t="shared" si="0"/>
        <v>42000</v>
      </c>
      <c r="J10" s="38">
        <f t="shared" si="1"/>
        <v>50400</v>
      </c>
    </row>
    <row r="11" spans="1:10" ht="31.5">
      <c r="A11" s="24">
        <v>5</v>
      </c>
      <c r="B11" s="7" t="s">
        <v>26</v>
      </c>
      <c r="C11" s="13" t="s">
        <v>8</v>
      </c>
      <c r="D11" s="27" t="s">
        <v>4</v>
      </c>
      <c r="E11" s="19" t="s">
        <v>159</v>
      </c>
      <c r="F11" s="16" t="s">
        <v>157</v>
      </c>
      <c r="G11" s="25">
        <v>1200</v>
      </c>
      <c r="H11" s="26">
        <v>59</v>
      </c>
      <c r="I11" s="38">
        <f t="shared" si="0"/>
        <v>70800</v>
      </c>
      <c r="J11" s="38">
        <f t="shared" si="1"/>
        <v>84960</v>
      </c>
    </row>
    <row r="12" spans="1:10" ht="15" customHeight="1">
      <c r="A12" s="24">
        <v>6</v>
      </c>
      <c r="B12" s="7" t="s">
        <v>27</v>
      </c>
      <c r="C12" s="13" t="s">
        <v>8</v>
      </c>
      <c r="D12" s="27" t="s">
        <v>4</v>
      </c>
      <c r="E12" s="19" t="s">
        <v>159</v>
      </c>
      <c r="F12" s="16" t="s">
        <v>157</v>
      </c>
      <c r="G12" s="25">
        <v>1200</v>
      </c>
      <c r="H12" s="26">
        <v>59</v>
      </c>
      <c r="I12" s="38">
        <f t="shared" si="0"/>
        <v>70800</v>
      </c>
      <c r="J12" s="38">
        <f t="shared" si="1"/>
        <v>84960</v>
      </c>
    </row>
    <row r="13" spans="1:10" ht="15" customHeight="1">
      <c r="A13" s="24">
        <v>7</v>
      </c>
      <c r="B13" s="7" t="s">
        <v>28</v>
      </c>
      <c r="C13" s="13" t="s">
        <v>8</v>
      </c>
      <c r="D13" s="27" t="s">
        <v>4</v>
      </c>
      <c r="E13" s="19" t="s">
        <v>159</v>
      </c>
      <c r="F13" s="16" t="s">
        <v>157</v>
      </c>
      <c r="G13" s="25">
        <v>1200</v>
      </c>
      <c r="H13" s="26">
        <v>59</v>
      </c>
      <c r="I13" s="38">
        <f t="shared" si="0"/>
        <v>70800</v>
      </c>
      <c r="J13" s="38">
        <f t="shared" si="1"/>
        <v>84960</v>
      </c>
    </row>
    <row r="14" spans="1:10" ht="15.75">
      <c r="A14" s="24">
        <v>8</v>
      </c>
      <c r="B14" s="10" t="s">
        <v>29</v>
      </c>
      <c r="C14" s="35" t="s">
        <v>102</v>
      </c>
      <c r="D14" s="27" t="s">
        <v>4</v>
      </c>
      <c r="E14" s="19" t="s">
        <v>159</v>
      </c>
      <c r="F14" s="16" t="s">
        <v>157</v>
      </c>
      <c r="G14" s="25">
        <v>500</v>
      </c>
      <c r="H14" s="26">
        <v>11</v>
      </c>
      <c r="I14" s="38">
        <f t="shared" si="0"/>
        <v>5500</v>
      </c>
      <c r="J14" s="38">
        <f t="shared" si="1"/>
        <v>6600</v>
      </c>
    </row>
    <row r="15" spans="1:10" ht="31.5">
      <c r="A15" s="24">
        <v>9</v>
      </c>
      <c r="B15" s="7" t="s">
        <v>30</v>
      </c>
      <c r="C15" s="13" t="s">
        <v>103</v>
      </c>
      <c r="D15" s="27" t="s">
        <v>4</v>
      </c>
      <c r="E15" s="20" t="s">
        <v>158</v>
      </c>
      <c r="F15" s="16" t="s">
        <v>157</v>
      </c>
      <c r="G15" s="28">
        <v>10</v>
      </c>
      <c r="H15" s="26">
        <v>1258</v>
      </c>
      <c r="I15" s="38">
        <f t="shared" si="0"/>
        <v>12580</v>
      </c>
      <c r="J15" s="38">
        <f t="shared" si="1"/>
        <v>15096</v>
      </c>
    </row>
    <row r="16" spans="1:10" ht="31.5">
      <c r="A16" s="24">
        <v>10</v>
      </c>
      <c r="B16" s="7" t="s">
        <v>31</v>
      </c>
      <c r="C16" s="13" t="s">
        <v>104</v>
      </c>
      <c r="D16" s="27" t="s">
        <v>4</v>
      </c>
      <c r="E16" s="19" t="s">
        <v>159</v>
      </c>
      <c r="F16" s="16" t="s">
        <v>157</v>
      </c>
      <c r="G16" s="28">
        <v>10</v>
      </c>
      <c r="H16" s="26">
        <v>36</v>
      </c>
      <c r="I16" s="38">
        <f t="shared" si="0"/>
        <v>360</v>
      </c>
      <c r="J16" s="38">
        <f t="shared" si="1"/>
        <v>432</v>
      </c>
    </row>
    <row r="17" spans="1:10" ht="31.5">
      <c r="A17" s="24">
        <v>11</v>
      </c>
      <c r="B17" s="7" t="s">
        <v>32</v>
      </c>
      <c r="C17" s="13" t="s">
        <v>7</v>
      </c>
      <c r="D17" s="27" t="s">
        <v>4</v>
      </c>
      <c r="E17" s="19" t="s">
        <v>159</v>
      </c>
      <c r="F17" s="16" t="s">
        <v>157</v>
      </c>
      <c r="G17" s="28">
        <v>10</v>
      </c>
      <c r="H17" s="26">
        <v>66</v>
      </c>
      <c r="I17" s="38">
        <f t="shared" si="0"/>
        <v>660</v>
      </c>
      <c r="J17" s="38">
        <f t="shared" si="1"/>
        <v>792</v>
      </c>
    </row>
    <row r="18" spans="1:10" ht="31.5">
      <c r="A18" s="24">
        <v>12</v>
      </c>
      <c r="B18" s="7" t="s">
        <v>33</v>
      </c>
      <c r="C18" s="13" t="s">
        <v>105</v>
      </c>
      <c r="D18" s="27" t="s">
        <v>4</v>
      </c>
      <c r="E18" s="19" t="s">
        <v>159</v>
      </c>
      <c r="F18" s="16" t="s">
        <v>157</v>
      </c>
      <c r="G18" s="28">
        <v>10</v>
      </c>
      <c r="H18" s="26">
        <v>96</v>
      </c>
      <c r="I18" s="38">
        <f t="shared" si="0"/>
        <v>960</v>
      </c>
      <c r="J18" s="38">
        <f t="shared" si="1"/>
        <v>1152</v>
      </c>
    </row>
    <row r="19" spans="1:10" ht="31.5">
      <c r="A19" s="24">
        <v>13</v>
      </c>
      <c r="B19" s="7" t="s">
        <v>34</v>
      </c>
      <c r="C19" s="13" t="s">
        <v>106</v>
      </c>
      <c r="D19" s="14" t="s">
        <v>4</v>
      </c>
      <c r="E19" s="19" t="s">
        <v>159</v>
      </c>
      <c r="F19" s="16" t="s">
        <v>157</v>
      </c>
      <c r="G19" s="29">
        <v>300</v>
      </c>
      <c r="H19" s="26">
        <v>132</v>
      </c>
      <c r="I19" s="38">
        <f t="shared" si="0"/>
        <v>39600</v>
      </c>
      <c r="J19" s="38">
        <f t="shared" si="1"/>
        <v>47520</v>
      </c>
    </row>
    <row r="20" spans="1:10" ht="31.5">
      <c r="A20" s="24">
        <v>14</v>
      </c>
      <c r="B20" s="7" t="s">
        <v>35</v>
      </c>
      <c r="C20" s="13" t="s">
        <v>8</v>
      </c>
      <c r="D20" s="14" t="s">
        <v>4</v>
      </c>
      <c r="E20" s="19" t="s">
        <v>159</v>
      </c>
      <c r="F20" s="16" t="s">
        <v>157</v>
      </c>
      <c r="G20" s="30">
        <v>900</v>
      </c>
      <c r="H20" s="26">
        <v>36</v>
      </c>
      <c r="I20" s="38">
        <f t="shared" si="0"/>
        <v>32400</v>
      </c>
      <c r="J20" s="38">
        <f t="shared" si="1"/>
        <v>38880</v>
      </c>
    </row>
    <row r="21" spans="1:10" ht="31.5">
      <c r="A21" s="24">
        <v>15</v>
      </c>
      <c r="B21" s="7" t="s">
        <v>36</v>
      </c>
      <c r="C21" s="13" t="s">
        <v>107</v>
      </c>
      <c r="D21" s="27" t="s">
        <v>4</v>
      </c>
      <c r="E21" s="19" t="s">
        <v>159</v>
      </c>
      <c r="F21" s="16" t="s">
        <v>157</v>
      </c>
      <c r="G21" s="28">
        <v>150</v>
      </c>
      <c r="H21" s="26">
        <v>20</v>
      </c>
      <c r="I21" s="38">
        <f t="shared" si="0"/>
        <v>3000</v>
      </c>
      <c r="J21" s="38">
        <f t="shared" si="1"/>
        <v>3600</v>
      </c>
    </row>
    <row r="22" spans="1:10" ht="31.5">
      <c r="A22" s="24">
        <v>16</v>
      </c>
      <c r="B22" s="7" t="s">
        <v>37</v>
      </c>
      <c r="C22" s="13" t="s">
        <v>108</v>
      </c>
      <c r="D22" s="27" t="s">
        <v>4</v>
      </c>
      <c r="E22" s="19" t="s">
        <v>159</v>
      </c>
      <c r="F22" s="16" t="s">
        <v>157</v>
      </c>
      <c r="G22" s="28">
        <v>150</v>
      </c>
      <c r="H22" s="26">
        <v>38</v>
      </c>
      <c r="I22" s="38">
        <f t="shared" si="0"/>
        <v>5700</v>
      </c>
      <c r="J22" s="38">
        <f t="shared" si="1"/>
        <v>6840</v>
      </c>
    </row>
    <row r="23" spans="1:10" ht="31.5">
      <c r="A23" s="24">
        <v>17</v>
      </c>
      <c r="B23" s="10" t="s">
        <v>38</v>
      </c>
      <c r="C23" s="35" t="s">
        <v>109</v>
      </c>
      <c r="D23" s="27" t="s">
        <v>4</v>
      </c>
      <c r="E23" s="19" t="s">
        <v>159</v>
      </c>
      <c r="F23" s="16" t="s">
        <v>157</v>
      </c>
      <c r="G23" s="28">
        <v>1400</v>
      </c>
      <c r="H23" s="26">
        <v>50</v>
      </c>
      <c r="I23" s="38">
        <f t="shared" si="0"/>
        <v>70000</v>
      </c>
      <c r="J23" s="38">
        <f t="shared" si="1"/>
        <v>84000</v>
      </c>
    </row>
    <row r="24" spans="1:10" ht="31.5">
      <c r="A24" s="24">
        <v>18</v>
      </c>
      <c r="B24" s="7" t="s">
        <v>39</v>
      </c>
      <c r="C24" s="13" t="s">
        <v>110</v>
      </c>
      <c r="D24" s="27" t="s">
        <v>4</v>
      </c>
      <c r="E24" s="19" t="s">
        <v>159</v>
      </c>
      <c r="F24" s="16" t="s">
        <v>157</v>
      </c>
      <c r="G24" s="28">
        <v>700</v>
      </c>
      <c r="H24" s="31">
        <v>66</v>
      </c>
      <c r="I24" s="38">
        <f t="shared" si="0"/>
        <v>46200</v>
      </c>
      <c r="J24" s="38">
        <f t="shared" si="1"/>
        <v>55440</v>
      </c>
    </row>
    <row r="25" spans="1:10" ht="31.5">
      <c r="A25" s="24">
        <v>19</v>
      </c>
      <c r="B25" s="10" t="s">
        <v>40</v>
      </c>
      <c r="C25" s="35" t="s">
        <v>111</v>
      </c>
      <c r="D25" s="27" t="s">
        <v>4</v>
      </c>
      <c r="E25" s="19" t="s">
        <v>159</v>
      </c>
      <c r="F25" s="16" t="s">
        <v>157</v>
      </c>
      <c r="G25" s="28">
        <v>300</v>
      </c>
      <c r="H25" s="26">
        <v>151</v>
      </c>
      <c r="I25" s="38">
        <f t="shared" si="0"/>
        <v>45300</v>
      </c>
      <c r="J25" s="38">
        <f t="shared" si="1"/>
        <v>54360</v>
      </c>
    </row>
    <row r="26" spans="1:10" ht="31.5">
      <c r="A26" s="24">
        <v>20</v>
      </c>
      <c r="B26" s="7" t="s">
        <v>41</v>
      </c>
      <c r="C26" s="13" t="s">
        <v>112</v>
      </c>
      <c r="D26" s="27" t="s">
        <v>4</v>
      </c>
      <c r="E26" s="20" t="s">
        <v>158</v>
      </c>
      <c r="F26" s="16" t="s">
        <v>157</v>
      </c>
      <c r="G26" s="28">
        <v>300</v>
      </c>
      <c r="H26" s="26">
        <v>213</v>
      </c>
      <c r="I26" s="38">
        <f t="shared" si="0"/>
        <v>63900</v>
      </c>
      <c r="J26" s="38">
        <f t="shared" si="1"/>
        <v>76680</v>
      </c>
    </row>
    <row r="27" spans="1:10" ht="31.5">
      <c r="A27" s="24">
        <v>21</v>
      </c>
      <c r="B27" s="7" t="s">
        <v>42</v>
      </c>
      <c r="C27" s="13" t="s">
        <v>113</v>
      </c>
      <c r="D27" s="27" t="s">
        <v>4</v>
      </c>
      <c r="E27" s="20" t="s">
        <v>158</v>
      </c>
      <c r="F27" s="16" t="s">
        <v>157</v>
      </c>
      <c r="G27" s="28">
        <v>300</v>
      </c>
      <c r="H27" s="26">
        <v>262</v>
      </c>
      <c r="I27" s="38">
        <f t="shared" si="0"/>
        <v>78600</v>
      </c>
      <c r="J27" s="38">
        <f t="shared" si="1"/>
        <v>94320</v>
      </c>
    </row>
    <row r="28" spans="1:10" ht="31.5">
      <c r="A28" s="24">
        <v>22</v>
      </c>
      <c r="B28" s="7" t="s">
        <v>43</v>
      </c>
      <c r="C28" s="13" t="s">
        <v>114</v>
      </c>
      <c r="D28" s="27" t="s">
        <v>4</v>
      </c>
      <c r="E28" s="19" t="s">
        <v>159</v>
      </c>
      <c r="F28" s="16" t="s">
        <v>157</v>
      </c>
      <c r="G28" s="28">
        <v>900</v>
      </c>
      <c r="H28" s="26">
        <v>72</v>
      </c>
      <c r="I28" s="38">
        <f t="shared" si="0"/>
        <v>64800</v>
      </c>
      <c r="J28" s="38">
        <f t="shared" si="1"/>
        <v>77760</v>
      </c>
    </row>
    <row r="29" spans="1:10" ht="31.5">
      <c r="A29" s="24">
        <v>23</v>
      </c>
      <c r="B29" s="7" t="s">
        <v>44</v>
      </c>
      <c r="C29" s="13" t="s">
        <v>115</v>
      </c>
      <c r="D29" s="27" t="s">
        <v>4</v>
      </c>
      <c r="E29" s="19" t="s">
        <v>159</v>
      </c>
      <c r="F29" s="16" t="s">
        <v>157</v>
      </c>
      <c r="G29" s="28">
        <v>120</v>
      </c>
      <c r="H29" s="26">
        <v>425</v>
      </c>
      <c r="I29" s="38">
        <f t="shared" si="0"/>
        <v>51000</v>
      </c>
      <c r="J29" s="38">
        <f t="shared" si="1"/>
        <v>61200</v>
      </c>
    </row>
    <row r="30" spans="1:10" ht="31.5">
      <c r="A30" s="24">
        <v>24</v>
      </c>
      <c r="B30" s="7" t="s">
        <v>45</v>
      </c>
      <c r="C30" s="13" t="s">
        <v>116</v>
      </c>
      <c r="D30" s="27" t="s">
        <v>163</v>
      </c>
      <c r="E30" s="19" t="s">
        <v>159</v>
      </c>
      <c r="F30" s="16" t="s">
        <v>157</v>
      </c>
      <c r="G30" s="28">
        <v>150</v>
      </c>
      <c r="H30" s="26">
        <v>72</v>
      </c>
      <c r="I30" s="38">
        <f t="shared" si="0"/>
        <v>10800</v>
      </c>
      <c r="J30" s="38">
        <f t="shared" si="1"/>
        <v>12960</v>
      </c>
    </row>
    <row r="31" spans="1:10" ht="31.5">
      <c r="A31" s="24">
        <v>25</v>
      </c>
      <c r="B31" s="7" t="s">
        <v>46</v>
      </c>
      <c r="C31" s="13" t="s">
        <v>9</v>
      </c>
      <c r="D31" s="27" t="s">
        <v>163</v>
      </c>
      <c r="E31" s="19" t="s">
        <v>159</v>
      </c>
      <c r="F31" s="16" t="s">
        <v>157</v>
      </c>
      <c r="G31" s="28">
        <v>1200</v>
      </c>
      <c r="H31" s="26">
        <v>181</v>
      </c>
      <c r="I31" s="38">
        <f t="shared" si="0"/>
        <v>217200</v>
      </c>
      <c r="J31" s="38">
        <f t="shared" si="1"/>
        <v>260640</v>
      </c>
    </row>
    <row r="32" spans="1:10" ht="31.5">
      <c r="A32" s="24">
        <v>26</v>
      </c>
      <c r="B32" s="7" t="s">
        <v>47</v>
      </c>
      <c r="C32" s="13" t="s">
        <v>117</v>
      </c>
      <c r="D32" s="27" t="s">
        <v>4</v>
      </c>
      <c r="E32" s="19" t="s">
        <v>159</v>
      </c>
      <c r="F32" s="16" t="s">
        <v>157</v>
      </c>
      <c r="G32" s="28">
        <v>170</v>
      </c>
      <c r="H32" s="26">
        <v>151</v>
      </c>
      <c r="I32" s="38">
        <f t="shared" si="0"/>
        <v>25670</v>
      </c>
      <c r="J32" s="38">
        <f t="shared" si="1"/>
        <v>30804</v>
      </c>
    </row>
    <row r="33" spans="1:10" ht="31.5">
      <c r="A33" s="24">
        <v>27</v>
      </c>
      <c r="B33" s="7" t="s">
        <v>48</v>
      </c>
      <c r="C33" s="13" t="s">
        <v>118</v>
      </c>
      <c r="D33" s="27" t="s">
        <v>4</v>
      </c>
      <c r="E33" s="19" t="s">
        <v>159</v>
      </c>
      <c r="F33" s="16" t="s">
        <v>157</v>
      </c>
      <c r="G33" s="28">
        <v>1400</v>
      </c>
      <c r="H33" s="26">
        <v>1213</v>
      </c>
      <c r="I33" s="38">
        <f t="shared" si="0"/>
        <v>1698200</v>
      </c>
      <c r="J33" s="38">
        <f t="shared" si="1"/>
        <v>2037840</v>
      </c>
    </row>
    <row r="34" spans="1:10" ht="31.5">
      <c r="A34" s="24">
        <v>28</v>
      </c>
      <c r="B34" s="7" t="s">
        <v>49</v>
      </c>
      <c r="C34" s="13" t="s">
        <v>119</v>
      </c>
      <c r="D34" s="27" t="s">
        <v>4</v>
      </c>
      <c r="E34" s="19" t="s">
        <v>159</v>
      </c>
      <c r="F34" s="16" t="s">
        <v>157</v>
      </c>
      <c r="G34" s="28">
        <v>300</v>
      </c>
      <c r="H34" s="26">
        <v>11</v>
      </c>
      <c r="I34" s="38">
        <f t="shared" si="0"/>
        <v>3300</v>
      </c>
      <c r="J34" s="38">
        <f t="shared" si="1"/>
        <v>3960</v>
      </c>
    </row>
    <row r="35" spans="1:10" ht="31.5">
      <c r="A35" s="24">
        <v>29</v>
      </c>
      <c r="B35" s="7" t="s">
        <v>50</v>
      </c>
      <c r="C35" s="12" t="s">
        <v>120</v>
      </c>
      <c r="D35" s="27" t="s">
        <v>4</v>
      </c>
      <c r="E35" s="19" t="s">
        <v>159</v>
      </c>
      <c r="F35" s="16" t="s">
        <v>157</v>
      </c>
      <c r="G35" s="28">
        <v>90</v>
      </c>
      <c r="H35" s="26">
        <v>114</v>
      </c>
      <c r="I35" s="38">
        <f t="shared" si="0"/>
        <v>10260</v>
      </c>
      <c r="J35" s="38">
        <f t="shared" si="1"/>
        <v>12312</v>
      </c>
    </row>
    <row r="36" spans="1:10" ht="31.5">
      <c r="A36" s="24">
        <v>30</v>
      </c>
      <c r="B36" s="7" t="s">
        <v>51</v>
      </c>
      <c r="C36" s="13" t="s">
        <v>121</v>
      </c>
      <c r="D36" s="14" t="s">
        <v>4</v>
      </c>
      <c r="E36" s="19" t="s">
        <v>159</v>
      </c>
      <c r="F36" s="16" t="s">
        <v>157</v>
      </c>
      <c r="G36" s="30">
        <v>120</v>
      </c>
      <c r="H36" s="26">
        <v>290</v>
      </c>
      <c r="I36" s="38">
        <f t="shared" si="0"/>
        <v>34800</v>
      </c>
      <c r="J36" s="38">
        <f t="shared" si="1"/>
        <v>41760</v>
      </c>
    </row>
    <row r="37" spans="1:10" ht="31.5">
      <c r="A37" s="24">
        <v>31</v>
      </c>
      <c r="B37" s="7" t="s">
        <v>52</v>
      </c>
      <c r="C37" s="13" t="s">
        <v>10</v>
      </c>
      <c r="D37" s="27" t="s">
        <v>4</v>
      </c>
      <c r="E37" s="19" t="s">
        <v>159</v>
      </c>
      <c r="F37" s="16" t="s">
        <v>157</v>
      </c>
      <c r="G37" s="28">
        <v>150</v>
      </c>
      <c r="H37" s="26">
        <v>303</v>
      </c>
      <c r="I37" s="38">
        <f t="shared" si="0"/>
        <v>45450</v>
      </c>
      <c r="J37" s="38">
        <f t="shared" si="1"/>
        <v>54540</v>
      </c>
    </row>
    <row r="38" spans="1:10" ht="47.25">
      <c r="A38" s="24">
        <v>32</v>
      </c>
      <c r="B38" s="7" t="s">
        <v>53</v>
      </c>
      <c r="C38" s="13" t="s">
        <v>122</v>
      </c>
      <c r="D38" s="27" t="s">
        <v>4</v>
      </c>
      <c r="E38" s="19" t="s">
        <v>159</v>
      </c>
      <c r="F38" s="16" t="s">
        <v>157</v>
      </c>
      <c r="G38" s="28">
        <v>170</v>
      </c>
      <c r="H38" s="26">
        <v>425</v>
      </c>
      <c r="I38" s="38">
        <f t="shared" si="0"/>
        <v>72250</v>
      </c>
      <c r="J38" s="38">
        <f t="shared" si="1"/>
        <v>86700</v>
      </c>
    </row>
    <row r="39" spans="1:10" ht="47.25">
      <c r="A39" s="24">
        <v>33</v>
      </c>
      <c r="B39" s="7" t="s">
        <v>54</v>
      </c>
      <c r="C39" s="13" t="s">
        <v>123</v>
      </c>
      <c r="D39" s="27" t="s">
        <v>4</v>
      </c>
      <c r="E39" s="19" t="s">
        <v>159</v>
      </c>
      <c r="F39" s="16" t="s">
        <v>157</v>
      </c>
      <c r="G39" s="28">
        <v>170</v>
      </c>
      <c r="H39" s="26">
        <v>425</v>
      </c>
      <c r="I39" s="38">
        <f t="shared" si="0"/>
        <v>72250</v>
      </c>
      <c r="J39" s="38">
        <f t="shared" si="1"/>
        <v>86700</v>
      </c>
    </row>
    <row r="40" spans="1:10" ht="47.25">
      <c r="A40" s="24">
        <v>34</v>
      </c>
      <c r="B40" s="7" t="s">
        <v>55</v>
      </c>
      <c r="C40" s="13" t="s">
        <v>124</v>
      </c>
      <c r="D40" s="27" t="s">
        <v>4</v>
      </c>
      <c r="E40" s="19" t="s">
        <v>159</v>
      </c>
      <c r="F40" s="16" t="s">
        <v>157</v>
      </c>
      <c r="G40" s="28">
        <v>170</v>
      </c>
      <c r="H40" s="26">
        <v>425</v>
      </c>
      <c r="I40" s="38">
        <f t="shared" si="0"/>
        <v>72250</v>
      </c>
      <c r="J40" s="38">
        <f t="shared" si="1"/>
        <v>86700</v>
      </c>
    </row>
    <row r="41" spans="1:10" ht="47.25">
      <c r="A41" s="24">
        <v>35</v>
      </c>
      <c r="B41" s="7" t="s">
        <v>56</v>
      </c>
      <c r="C41" s="13" t="s">
        <v>125</v>
      </c>
      <c r="D41" s="27" t="s">
        <v>4</v>
      </c>
      <c r="E41" s="19" t="s">
        <v>159</v>
      </c>
      <c r="F41" s="16" t="s">
        <v>157</v>
      </c>
      <c r="G41" s="28">
        <v>170</v>
      </c>
      <c r="H41" s="26">
        <v>425</v>
      </c>
      <c r="I41" s="38">
        <f t="shared" si="0"/>
        <v>72250</v>
      </c>
      <c r="J41" s="38">
        <f t="shared" si="1"/>
        <v>86700</v>
      </c>
    </row>
    <row r="42" spans="1:10" ht="47.25">
      <c r="A42" s="24">
        <v>36</v>
      </c>
      <c r="B42" s="7" t="s">
        <v>57</v>
      </c>
      <c r="C42" s="13" t="s">
        <v>126</v>
      </c>
      <c r="D42" s="27" t="s">
        <v>4</v>
      </c>
      <c r="E42" s="19" t="s">
        <v>159</v>
      </c>
      <c r="F42" s="16" t="s">
        <v>157</v>
      </c>
      <c r="G42" s="28">
        <v>600</v>
      </c>
      <c r="H42" s="26">
        <v>72</v>
      </c>
      <c r="I42" s="38">
        <f t="shared" si="0"/>
        <v>43200</v>
      </c>
      <c r="J42" s="38">
        <f t="shared" si="1"/>
        <v>51840</v>
      </c>
    </row>
    <row r="43" spans="1:10" ht="31.5">
      <c r="A43" s="24">
        <v>37</v>
      </c>
      <c r="B43" s="7" t="s">
        <v>58</v>
      </c>
      <c r="C43" s="13" t="s">
        <v>127</v>
      </c>
      <c r="D43" s="27" t="s">
        <v>4</v>
      </c>
      <c r="E43" s="19" t="s">
        <v>159</v>
      </c>
      <c r="F43" s="16" t="s">
        <v>157</v>
      </c>
      <c r="G43" s="28">
        <v>600</v>
      </c>
      <c r="H43" s="26">
        <v>18</v>
      </c>
      <c r="I43" s="38">
        <f t="shared" si="0"/>
        <v>10800</v>
      </c>
      <c r="J43" s="38">
        <f t="shared" si="1"/>
        <v>12960</v>
      </c>
    </row>
    <row r="44" spans="1:10" ht="31.5">
      <c r="A44" s="24">
        <v>38</v>
      </c>
      <c r="B44" s="7" t="s">
        <v>59</v>
      </c>
      <c r="C44" s="13" t="s">
        <v>128</v>
      </c>
      <c r="D44" s="27" t="s">
        <v>4</v>
      </c>
      <c r="E44" s="19" t="s">
        <v>159</v>
      </c>
      <c r="F44" s="16" t="s">
        <v>157</v>
      </c>
      <c r="G44" s="28">
        <v>600</v>
      </c>
      <c r="H44" s="26">
        <v>84</v>
      </c>
      <c r="I44" s="38">
        <f t="shared" si="0"/>
        <v>50400</v>
      </c>
      <c r="J44" s="38">
        <f t="shared" si="1"/>
        <v>60480</v>
      </c>
    </row>
    <row r="45" spans="1:10" ht="31.5">
      <c r="A45" s="24">
        <v>39</v>
      </c>
      <c r="B45" s="7" t="s">
        <v>60</v>
      </c>
      <c r="C45" s="13" t="s">
        <v>129</v>
      </c>
      <c r="D45" s="27" t="s">
        <v>4</v>
      </c>
      <c r="E45" s="19" t="s">
        <v>159</v>
      </c>
      <c r="F45" s="16" t="s">
        <v>157</v>
      </c>
      <c r="G45" s="28">
        <v>150</v>
      </c>
      <c r="H45" s="26">
        <v>290</v>
      </c>
      <c r="I45" s="38">
        <f t="shared" si="0"/>
        <v>43500</v>
      </c>
      <c r="J45" s="38">
        <f t="shared" si="1"/>
        <v>52200</v>
      </c>
    </row>
    <row r="46" spans="1:10" ht="15.75">
      <c r="A46" s="24">
        <v>40</v>
      </c>
      <c r="B46" s="7" t="s">
        <v>61</v>
      </c>
      <c r="C46" s="13" t="s">
        <v>130</v>
      </c>
      <c r="D46" s="27" t="s">
        <v>4</v>
      </c>
      <c r="E46" s="20" t="s">
        <v>158</v>
      </c>
      <c r="F46" s="16" t="s">
        <v>157</v>
      </c>
      <c r="G46" s="28">
        <v>20</v>
      </c>
      <c r="H46" s="26">
        <v>7699</v>
      </c>
      <c r="I46" s="38">
        <f t="shared" si="0"/>
        <v>153980</v>
      </c>
      <c r="J46" s="38">
        <f t="shared" si="1"/>
        <v>184776</v>
      </c>
    </row>
    <row r="47" spans="1:10" ht="47.25">
      <c r="A47" s="24">
        <v>41</v>
      </c>
      <c r="B47" s="7" t="s">
        <v>62</v>
      </c>
      <c r="C47" s="13" t="s">
        <v>131</v>
      </c>
      <c r="D47" s="27" t="s">
        <v>4</v>
      </c>
      <c r="E47" s="19" t="s">
        <v>159</v>
      </c>
      <c r="F47" s="27" t="s">
        <v>157</v>
      </c>
      <c r="G47" s="28">
        <v>148</v>
      </c>
      <c r="H47" s="26">
        <v>394</v>
      </c>
      <c r="I47" s="38">
        <f t="shared" si="0"/>
        <v>58312</v>
      </c>
      <c r="J47" s="38">
        <f t="shared" si="1"/>
        <v>69974.399999999994</v>
      </c>
    </row>
    <row r="48" spans="1:10" ht="47.25">
      <c r="A48" s="24">
        <v>42</v>
      </c>
      <c r="B48" s="7" t="s">
        <v>63</v>
      </c>
      <c r="C48" s="13" t="s">
        <v>132</v>
      </c>
      <c r="D48" s="27" t="s">
        <v>4</v>
      </c>
      <c r="E48" s="19" t="s">
        <v>159</v>
      </c>
      <c r="F48" s="16" t="s">
        <v>157</v>
      </c>
      <c r="G48" s="28">
        <v>148</v>
      </c>
      <c r="H48" s="26">
        <v>473</v>
      </c>
      <c r="I48" s="38">
        <f t="shared" si="0"/>
        <v>70004</v>
      </c>
      <c r="J48" s="38">
        <f t="shared" si="1"/>
        <v>84004.800000000003</v>
      </c>
    </row>
    <row r="49" spans="1:10" ht="47.25">
      <c r="A49" s="24">
        <v>43</v>
      </c>
      <c r="B49" s="7" t="s">
        <v>64</v>
      </c>
      <c r="C49" s="13" t="s">
        <v>133</v>
      </c>
      <c r="D49" s="27" t="s">
        <v>4</v>
      </c>
      <c r="E49" s="19" t="s">
        <v>159</v>
      </c>
      <c r="F49" s="16" t="s">
        <v>157</v>
      </c>
      <c r="G49" s="28">
        <v>148</v>
      </c>
      <c r="H49" s="26">
        <v>363</v>
      </c>
      <c r="I49" s="38">
        <f t="shared" si="0"/>
        <v>53724</v>
      </c>
      <c r="J49" s="38">
        <f t="shared" si="1"/>
        <v>64468.799999999996</v>
      </c>
    </row>
    <row r="50" spans="1:10" ht="47.25">
      <c r="A50" s="24">
        <v>44</v>
      </c>
      <c r="B50" s="7" t="s">
        <v>65</v>
      </c>
      <c r="C50" s="13" t="s">
        <v>134</v>
      </c>
      <c r="D50" s="27" t="s">
        <v>4</v>
      </c>
      <c r="E50" s="19" t="s">
        <v>159</v>
      </c>
      <c r="F50" s="16" t="s">
        <v>157</v>
      </c>
      <c r="G50" s="28">
        <v>148</v>
      </c>
      <c r="H50" s="26">
        <v>425</v>
      </c>
      <c r="I50" s="38">
        <f t="shared" si="0"/>
        <v>62900</v>
      </c>
      <c r="J50" s="38">
        <f t="shared" si="1"/>
        <v>75480</v>
      </c>
    </row>
    <row r="51" spans="1:10" ht="31.5">
      <c r="A51" s="24">
        <v>45</v>
      </c>
      <c r="B51" s="7" t="s">
        <v>66</v>
      </c>
      <c r="C51" s="13" t="s">
        <v>135</v>
      </c>
      <c r="D51" s="27" t="s">
        <v>163</v>
      </c>
      <c r="E51" s="19" t="s">
        <v>159</v>
      </c>
      <c r="F51" s="16" t="s">
        <v>157</v>
      </c>
      <c r="G51" s="28">
        <v>400</v>
      </c>
      <c r="H51" s="26">
        <v>48</v>
      </c>
      <c r="I51" s="38">
        <f t="shared" si="0"/>
        <v>19200</v>
      </c>
      <c r="J51" s="38">
        <f t="shared" si="1"/>
        <v>23040</v>
      </c>
    </row>
    <row r="52" spans="1:10" ht="15.75">
      <c r="A52" s="24">
        <v>46</v>
      </c>
      <c r="B52" s="7" t="s">
        <v>67</v>
      </c>
      <c r="C52" s="13" t="s">
        <v>136</v>
      </c>
      <c r="D52" s="27" t="s">
        <v>4</v>
      </c>
      <c r="E52" s="19" t="s">
        <v>159</v>
      </c>
      <c r="F52" s="16" t="s">
        <v>157</v>
      </c>
      <c r="G52" s="28">
        <v>170</v>
      </c>
      <c r="H52" s="26">
        <v>108</v>
      </c>
      <c r="I52" s="38">
        <f t="shared" si="0"/>
        <v>18360</v>
      </c>
      <c r="J52" s="38">
        <f t="shared" si="1"/>
        <v>22032</v>
      </c>
    </row>
    <row r="53" spans="1:10" ht="15.75">
      <c r="A53" s="24">
        <v>47</v>
      </c>
      <c r="B53" s="7" t="s">
        <v>68</v>
      </c>
      <c r="C53" s="13" t="s">
        <v>11</v>
      </c>
      <c r="D53" s="27" t="s">
        <v>4</v>
      </c>
      <c r="E53" s="19" t="s">
        <v>159</v>
      </c>
      <c r="F53" s="16" t="s">
        <v>157</v>
      </c>
      <c r="G53" s="28">
        <v>170</v>
      </c>
      <c r="H53" s="26">
        <v>108</v>
      </c>
      <c r="I53" s="38">
        <f t="shared" si="0"/>
        <v>18360</v>
      </c>
      <c r="J53" s="38">
        <f t="shared" si="1"/>
        <v>22032</v>
      </c>
    </row>
    <row r="54" spans="1:10" ht="31.5">
      <c r="A54" s="24">
        <v>48</v>
      </c>
      <c r="B54" s="7" t="s">
        <v>69</v>
      </c>
      <c r="C54" s="13" t="s">
        <v>6</v>
      </c>
      <c r="D54" s="27" t="s">
        <v>4</v>
      </c>
      <c r="E54" s="20" t="s">
        <v>158</v>
      </c>
      <c r="F54" s="16" t="s">
        <v>157</v>
      </c>
      <c r="G54" s="28">
        <v>3000</v>
      </c>
      <c r="H54" s="26">
        <v>2404</v>
      </c>
      <c r="I54" s="38">
        <f t="shared" si="0"/>
        <v>7212000</v>
      </c>
      <c r="J54" s="38">
        <f t="shared" si="1"/>
        <v>8654400</v>
      </c>
    </row>
    <row r="55" spans="1:10" ht="31.5">
      <c r="A55" s="24">
        <v>49</v>
      </c>
      <c r="B55" s="7" t="s">
        <v>70</v>
      </c>
      <c r="C55" s="12" t="s">
        <v>137</v>
      </c>
      <c r="D55" s="27" t="s">
        <v>4</v>
      </c>
      <c r="E55" s="19" t="s">
        <v>159</v>
      </c>
      <c r="F55" s="16" t="s">
        <v>157</v>
      </c>
      <c r="G55" s="28">
        <v>170</v>
      </c>
      <c r="H55" s="26">
        <v>230</v>
      </c>
      <c r="I55" s="38">
        <f t="shared" si="0"/>
        <v>39100</v>
      </c>
      <c r="J55" s="38">
        <f t="shared" si="1"/>
        <v>46920</v>
      </c>
    </row>
    <row r="56" spans="1:10" ht="32.25" thickBot="1">
      <c r="A56" s="24">
        <v>50</v>
      </c>
      <c r="B56" s="8" t="s">
        <v>71</v>
      </c>
      <c r="C56" s="15" t="s">
        <v>138</v>
      </c>
      <c r="D56" s="27" t="s">
        <v>4</v>
      </c>
      <c r="E56" s="19" t="s">
        <v>159</v>
      </c>
      <c r="F56" s="16" t="s">
        <v>157</v>
      </c>
      <c r="G56" s="28">
        <v>170</v>
      </c>
      <c r="H56" s="26">
        <v>333</v>
      </c>
      <c r="I56" s="38">
        <f t="shared" si="0"/>
        <v>56610</v>
      </c>
      <c r="J56" s="38">
        <f t="shared" si="1"/>
        <v>67932</v>
      </c>
    </row>
    <row r="57" spans="1:10" ht="47.25">
      <c r="A57" s="24">
        <v>51</v>
      </c>
      <c r="B57" s="11" t="s">
        <v>72</v>
      </c>
      <c r="C57" s="36" t="s">
        <v>142</v>
      </c>
      <c r="D57" s="27" t="s">
        <v>4</v>
      </c>
      <c r="E57" s="27" t="s">
        <v>156</v>
      </c>
      <c r="F57" s="27" t="s">
        <v>160</v>
      </c>
      <c r="G57" s="28">
        <v>350</v>
      </c>
      <c r="H57" s="32">
        <v>476</v>
      </c>
      <c r="I57" s="38">
        <f t="shared" si="0"/>
        <v>166600</v>
      </c>
      <c r="J57" s="38">
        <f t="shared" si="1"/>
        <v>199920</v>
      </c>
    </row>
    <row r="58" spans="1:10" ht="47.25">
      <c r="A58" s="24">
        <v>52</v>
      </c>
      <c r="B58" s="11" t="s">
        <v>73</v>
      </c>
      <c r="C58" s="36" t="s">
        <v>143</v>
      </c>
      <c r="D58" s="27" t="s">
        <v>4</v>
      </c>
      <c r="E58" s="27" t="s">
        <v>156</v>
      </c>
      <c r="F58" s="27" t="s">
        <v>160</v>
      </c>
      <c r="G58" s="28">
        <v>350</v>
      </c>
      <c r="H58" s="32">
        <v>340</v>
      </c>
      <c r="I58" s="38">
        <f t="shared" si="0"/>
        <v>119000</v>
      </c>
      <c r="J58" s="38">
        <f t="shared" si="1"/>
        <v>142800</v>
      </c>
    </row>
    <row r="59" spans="1:10" ht="47.25">
      <c r="A59" s="24">
        <v>53</v>
      </c>
      <c r="B59" s="11" t="s">
        <v>74</v>
      </c>
      <c r="C59" s="36" t="s">
        <v>144</v>
      </c>
      <c r="D59" s="27" t="s">
        <v>4</v>
      </c>
      <c r="E59" s="27" t="s">
        <v>156</v>
      </c>
      <c r="F59" s="27" t="s">
        <v>160</v>
      </c>
      <c r="G59" s="28">
        <v>350</v>
      </c>
      <c r="H59" s="32">
        <v>73</v>
      </c>
      <c r="I59" s="38">
        <f t="shared" si="0"/>
        <v>25550</v>
      </c>
      <c r="J59" s="38">
        <f t="shared" si="1"/>
        <v>30660</v>
      </c>
    </row>
    <row r="60" spans="1:10" ht="47.25">
      <c r="A60" s="24">
        <v>54</v>
      </c>
      <c r="B60" s="37" t="s">
        <v>75</v>
      </c>
      <c r="C60" s="36" t="s">
        <v>145</v>
      </c>
      <c r="D60" s="27" t="s">
        <v>4</v>
      </c>
      <c r="E60" s="27" t="s">
        <v>156</v>
      </c>
      <c r="F60" s="27" t="s">
        <v>160</v>
      </c>
      <c r="G60" s="28">
        <v>350</v>
      </c>
      <c r="H60" s="32">
        <v>14</v>
      </c>
      <c r="I60" s="38">
        <f t="shared" si="0"/>
        <v>4900</v>
      </c>
      <c r="J60" s="38">
        <f t="shared" si="1"/>
        <v>5880</v>
      </c>
    </row>
    <row r="61" spans="1:10" ht="31.5">
      <c r="A61" s="24">
        <v>55</v>
      </c>
      <c r="B61" s="11" t="s">
        <v>76</v>
      </c>
      <c r="C61" s="36" t="s">
        <v>12</v>
      </c>
      <c r="D61" s="27" t="s">
        <v>4</v>
      </c>
      <c r="E61" s="27" t="s">
        <v>156</v>
      </c>
      <c r="F61" s="27" t="s">
        <v>160</v>
      </c>
      <c r="G61" s="28">
        <v>2400</v>
      </c>
      <c r="H61" s="32">
        <v>135</v>
      </c>
      <c r="I61" s="38">
        <f t="shared" si="0"/>
        <v>324000</v>
      </c>
      <c r="J61" s="38">
        <f t="shared" si="1"/>
        <v>388800</v>
      </c>
    </row>
    <row r="62" spans="1:10" ht="31.5">
      <c r="A62" s="24">
        <v>56</v>
      </c>
      <c r="B62" s="11" t="s">
        <v>77</v>
      </c>
      <c r="C62" s="36" t="s">
        <v>146</v>
      </c>
      <c r="D62" s="27" t="s">
        <v>4</v>
      </c>
      <c r="E62" s="27" t="s">
        <v>156</v>
      </c>
      <c r="F62" s="27" t="s">
        <v>160</v>
      </c>
      <c r="G62" s="28">
        <v>700</v>
      </c>
      <c r="H62" s="32">
        <v>67</v>
      </c>
      <c r="I62" s="38">
        <f t="shared" si="0"/>
        <v>46900</v>
      </c>
      <c r="J62" s="38">
        <f t="shared" si="1"/>
        <v>56280</v>
      </c>
    </row>
    <row r="63" spans="1:10" ht="31.5">
      <c r="A63" s="24">
        <v>57</v>
      </c>
      <c r="B63" s="11" t="s">
        <v>78</v>
      </c>
      <c r="C63" s="36" t="s">
        <v>147</v>
      </c>
      <c r="D63" s="27" t="s">
        <v>4</v>
      </c>
      <c r="E63" s="27" t="s">
        <v>156</v>
      </c>
      <c r="F63" s="27" t="s">
        <v>160</v>
      </c>
      <c r="G63" s="28">
        <v>350</v>
      </c>
      <c r="H63" s="32">
        <v>67</v>
      </c>
      <c r="I63" s="38">
        <f t="shared" si="0"/>
        <v>23450</v>
      </c>
      <c r="J63" s="38">
        <f t="shared" si="1"/>
        <v>28140</v>
      </c>
    </row>
    <row r="64" spans="1:10" ht="31.5">
      <c r="A64" s="24">
        <v>58</v>
      </c>
      <c r="B64" s="11" t="s">
        <v>79</v>
      </c>
      <c r="C64" s="36" t="s">
        <v>13</v>
      </c>
      <c r="D64" s="27" t="s">
        <v>4</v>
      </c>
      <c r="E64" s="27" t="s">
        <v>156</v>
      </c>
      <c r="F64" s="27" t="s">
        <v>160</v>
      </c>
      <c r="G64" s="28">
        <v>350</v>
      </c>
      <c r="H64" s="32">
        <v>135</v>
      </c>
      <c r="I64" s="38">
        <f t="shared" si="0"/>
        <v>47250</v>
      </c>
      <c r="J64" s="38">
        <f t="shared" si="1"/>
        <v>56700</v>
      </c>
    </row>
    <row r="65" spans="1:10" ht="31.5">
      <c r="A65" s="24">
        <v>59</v>
      </c>
      <c r="B65" s="11" t="s">
        <v>80</v>
      </c>
      <c r="C65" s="36" t="s">
        <v>116</v>
      </c>
      <c r="D65" s="27" t="s">
        <v>4</v>
      </c>
      <c r="E65" s="27" t="s">
        <v>156</v>
      </c>
      <c r="F65" s="27" t="s">
        <v>160</v>
      </c>
      <c r="G65" s="28">
        <v>1500</v>
      </c>
      <c r="H65" s="32">
        <v>84</v>
      </c>
      <c r="I65" s="38">
        <f t="shared" si="0"/>
        <v>126000</v>
      </c>
      <c r="J65" s="38">
        <f t="shared" si="1"/>
        <v>151200</v>
      </c>
    </row>
    <row r="66" spans="1:10" ht="31.5">
      <c r="A66" s="24">
        <v>60</v>
      </c>
      <c r="B66" s="11" t="s">
        <v>81</v>
      </c>
      <c r="C66" s="36" t="s">
        <v>14</v>
      </c>
      <c r="D66" s="27" t="s">
        <v>4</v>
      </c>
      <c r="E66" s="27" t="s">
        <v>156</v>
      </c>
      <c r="F66" s="27" t="s">
        <v>160</v>
      </c>
      <c r="G66" s="28">
        <v>170</v>
      </c>
      <c r="H66" s="32">
        <v>272</v>
      </c>
      <c r="I66" s="38">
        <f t="shared" si="0"/>
        <v>46240</v>
      </c>
      <c r="J66" s="38">
        <f t="shared" si="1"/>
        <v>55488</v>
      </c>
    </row>
    <row r="67" spans="1:10" ht="47.25">
      <c r="A67" s="24">
        <v>61</v>
      </c>
      <c r="B67" s="11" t="s">
        <v>82</v>
      </c>
      <c r="C67" s="36" t="s">
        <v>148</v>
      </c>
      <c r="D67" s="27" t="s">
        <v>4</v>
      </c>
      <c r="E67" s="27" t="s">
        <v>156</v>
      </c>
      <c r="F67" s="27" t="s">
        <v>160</v>
      </c>
      <c r="G67" s="28">
        <v>350</v>
      </c>
      <c r="H67" s="32">
        <v>155</v>
      </c>
      <c r="I67" s="38">
        <f t="shared" si="0"/>
        <v>54250</v>
      </c>
      <c r="J67" s="38">
        <f t="shared" si="1"/>
        <v>65100</v>
      </c>
    </row>
    <row r="68" spans="1:10" ht="31.5">
      <c r="A68" s="24">
        <v>62</v>
      </c>
      <c r="B68" s="11" t="s">
        <v>83</v>
      </c>
      <c r="C68" s="36" t="s">
        <v>149</v>
      </c>
      <c r="D68" s="27" t="s">
        <v>4</v>
      </c>
      <c r="E68" s="27" t="s">
        <v>156</v>
      </c>
      <c r="F68" s="27" t="s">
        <v>160</v>
      </c>
      <c r="G68" s="28">
        <v>1400</v>
      </c>
      <c r="H68" s="32">
        <v>135</v>
      </c>
      <c r="I68" s="38">
        <f t="shared" ref="I68:I82" si="2">G68*H68</f>
        <v>189000</v>
      </c>
      <c r="J68" s="38">
        <f t="shared" ref="J68:J82" si="3">I68*1.2</f>
        <v>226800</v>
      </c>
    </row>
    <row r="69" spans="1:10" ht="31.5">
      <c r="A69" s="24">
        <v>63</v>
      </c>
      <c r="B69" s="11" t="s">
        <v>84</v>
      </c>
      <c r="C69" s="36" t="s">
        <v>150</v>
      </c>
      <c r="D69" s="27" t="s">
        <v>4</v>
      </c>
      <c r="E69" s="27" t="s">
        <v>156</v>
      </c>
      <c r="F69" s="27" t="s">
        <v>160</v>
      </c>
      <c r="G69" s="28">
        <v>100</v>
      </c>
      <c r="H69" s="32">
        <v>26</v>
      </c>
      <c r="I69" s="38">
        <f t="shared" si="2"/>
        <v>2600</v>
      </c>
      <c r="J69" s="38">
        <f t="shared" si="3"/>
        <v>3120</v>
      </c>
    </row>
    <row r="70" spans="1:10" ht="15.75">
      <c r="A70" s="24">
        <v>64</v>
      </c>
      <c r="B70" s="11" t="s">
        <v>85</v>
      </c>
      <c r="C70" s="36" t="s">
        <v>15</v>
      </c>
      <c r="D70" s="27" t="s">
        <v>4</v>
      </c>
      <c r="E70" s="27" t="s">
        <v>156</v>
      </c>
      <c r="F70" s="27" t="s">
        <v>160</v>
      </c>
      <c r="G70" s="28">
        <v>700</v>
      </c>
      <c r="H70" s="32">
        <v>67</v>
      </c>
      <c r="I70" s="38">
        <f t="shared" si="2"/>
        <v>46900</v>
      </c>
      <c r="J70" s="38">
        <f t="shared" si="3"/>
        <v>56280</v>
      </c>
    </row>
    <row r="71" spans="1:10" ht="31.5">
      <c r="A71" s="24">
        <v>65</v>
      </c>
      <c r="B71" s="11" t="s">
        <v>86</v>
      </c>
      <c r="C71" s="36" t="s">
        <v>151</v>
      </c>
      <c r="D71" s="27" t="s">
        <v>4</v>
      </c>
      <c r="E71" s="27" t="s">
        <v>156</v>
      </c>
      <c r="F71" s="27" t="s">
        <v>160</v>
      </c>
      <c r="G71" s="28">
        <v>1900</v>
      </c>
      <c r="H71" s="32">
        <v>16</v>
      </c>
      <c r="I71" s="38">
        <f t="shared" si="2"/>
        <v>30400</v>
      </c>
      <c r="J71" s="38">
        <f t="shared" si="3"/>
        <v>36480</v>
      </c>
    </row>
    <row r="72" spans="1:10" ht="15.75">
      <c r="A72" s="24">
        <v>66</v>
      </c>
      <c r="B72" s="11" t="s">
        <v>87</v>
      </c>
      <c r="C72" s="36" t="s">
        <v>116</v>
      </c>
      <c r="D72" s="27" t="s">
        <v>4</v>
      </c>
      <c r="E72" s="27" t="s">
        <v>156</v>
      </c>
      <c r="F72" s="27" t="s">
        <v>160</v>
      </c>
      <c r="G72" s="28">
        <v>700</v>
      </c>
      <c r="H72" s="32">
        <v>26</v>
      </c>
      <c r="I72" s="38">
        <f t="shared" si="2"/>
        <v>18200</v>
      </c>
      <c r="J72" s="38">
        <f t="shared" si="3"/>
        <v>21840</v>
      </c>
    </row>
    <row r="73" spans="1:10" ht="31.5">
      <c r="A73" s="24">
        <v>67</v>
      </c>
      <c r="B73" s="11" t="s">
        <v>88</v>
      </c>
      <c r="C73" s="36" t="s">
        <v>16</v>
      </c>
      <c r="D73" s="27" t="s">
        <v>4</v>
      </c>
      <c r="E73" s="27" t="s">
        <v>156</v>
      </c>
      <c r="F73" s="27" t="s">
        <v>160</v>
      </c>
      <c r="G73" s="28">
        <v>350</v>
      </c>
      <c r="H73" s="32">
        <v>19</v>
      </c>
      <c r="I73" s="38">
        <f t="shared" si="2"/>
        <v>6650</v>
      </c>
      <c r="J73" s="38">
        <f t="shared" si="3"/>
        <v>7980</v>
      </c>
    </row>
    <row r="74" spans="1:10" ht="31.5">
      <c r="A74" s="24">
        <v>68</v>
      </c>
      <c r="B74" s="11" t="s">
        <v>89</v>
      </c>
      <c r="C74" s="36" t="s">
        <v>152</v>
      </c>
      <c r="D74" s="27" t="s">
        <v>4</v>
      </c>
      <c r="E74" s="27" t="s">
        <v>156</v>
      </c>
      <c r="F74" s="27" t="s">
        <v>160</v>
      </c>
      <c r="G74" s="28">
        <v>350</v>
      </c>
      <c r="H74" s="32">
        <v>37</v>
      </c>
      <c r="I74" s="38">
        <f t="shared" si="2"/>
        <v>12950</v>
      </c>
      <c r="J74" s="38">
        <f t="shared" si="3"/>
        <v>15540</v>
      </c>
    </row>
    <row r="75" spans="1:10" ht="31.5">
      <c r="A75" s="24">
        <v>69</v>
      </c>
      <c r="B75" s="11" t="s">
        <v>90</v>
      </c>
      <c r="C75" s="36" t="s">
        <v>17</v>
      </c>
      <c r="D75" s="27" t="s">
        <v>4</v>
      </c>
      <c r="E75" s="27" t="s">
        <v>156</v>
      </c>
      <c r="F75" s="27" t="s">
        <v>160</v>
      </c>
      <c r="G75" s="28">
        <v>10</v>
      </c>
      <c r="H75" s="32">
        <v>16</v>
      </c>
      <c r="I75" s="38">
        <f t="shared" si="2"/>
        <v>160</v>
      </c>
      <c r="J75" s="38">
        <f t="shared" si="3"/>
        <v>192</v>
      </c>
    </row>
    <row r="76" spans="1:10" ht="31.5">
      <c r="A76" s="24">
        <v>70</v>
      </c>
      <c r="B76" s="11" t="s">
        <v>91</v>
      </c>
      <c r="C76" s="36" t="s">
        <v>18</v>
      </c>
      <c r="D76" s="27" t="s">
        <v>4</v>
      </c>
      <c r="E76" s="27" t="s">
        <v>156</v>
      </c>
      <c r="F76" s="27" t="s">
        <v>160</v>
      </c>
      <c r="G76" s="28">
        <v>2700</v>
      </c>
      <c r="H76" s="32">
        <v>16</v>
      </c>
      <c r="I76" s="38">
        <f t="shared" si="2"/>
        <v>43200</v>
      </c>
      <c r="J76" s="38">
        <f t="shared" si="3"/>
        <v>51840</v>
      </c>
    </row>
    <row r="77" spans="1:10" ht="15.75">
      <c r="A77" s="24">
        <v>71</v>
      </c>
      <c r="B77" s="11" t="s">
        <v>92</v>
      </c>
      <c r="C77" s="36" t="s">
        <v>153</v>
      </c>
      <c r="D77" s="27" t="s">
        <v>4</v>
      </c>
      <c r="E77" s="27" t="s">
        <v>156</v>
      </c>
      <c r="F77" s="27" t="s">
        <v>160</v>
      </c>
      <c r="G77" s="28">
        <v>350</v>
      </c>
      <c r="H77" s="32">
        <v>135</v>
      </c>
      <c r="I77" s="38">
        <f t="shared" si="2"/>
        <v>47250</v>
      </c>
      <c r="J77" s="38">
        <f t="shared" si="3"/>
        <v>56700</v>
      </c>
    </row>
    <row r="78" spans="1:10" ht="15.75">
      <c r="A78" s="24">
        <v>72</v>
      </c>
      <c r="B78" s="11" t="s">
        <v>93</v>
      </c>
      <c r="C78" s="36" t="s">
        <v>19</v>
      </c>
      <c r="D78" s="27" t="s">
        <v>4</v>
      </c>
      <c r="E78" s="27" t="s">
        <v>156</v>
      </c>
      <c r="F78" s="27" t="s">
        <v>160</v>
      </c>
      <c r="G78" s="28">
        <v>350</v>
      </c>
      <c r="H78" s="32">
        <v>108</v>
      </c>
      <c r="I78" s="38">
        <f t="shared" ref="I78" si="4">G78*H78</f>
        <v>37800</v>
      </c>
      <c r="J78" s="38">
        <f t="shared" si="3"/>
        <v>45360</v>
      </c>
    </row>
    <row r="79" spans="1:10" ht="31.5">
      <c r="A79" s="24">
        <v>73</v>
      </c>
      <c r="B79" s="11" t="s">
        <v>165</v>
      </c>
      <c r="C79" s="36" t="s">
        <v>166</v>
      </c>
      <c r="D79" s="27" t="s">
        <v>4</v>
      </c>
      <c r="E79" s="27" t="s">
        <v>156</v>
      </c>
      <c r="F79" s="27" t="s">
        <v>160</v>
      </c>
      <c r="G79" s="28">
        <v>350</v>
      </c>
      <c r="H79" s="32">
        <v>108</v>
      </c>
      <c r="I79" s="38">
        <f>G79*H79</f>
        <v>37800</v>
      </c>
      <c r="J79" s="38">
        <f t="shared" si="3"/>
        <v>45360</v>
      </c>
    </row>
    <row r="80" spans="1:10" ht="31.5">
      <c r="A80" s="24">
        <v>74</v>
      </c>
      <c r="B80" s="11" t="s">
        <v>94</v>
      </c>
      <c r="C80" s="36" t="s">
        <v>20</v>
      </c>
      <c r="D80" s="27" t="s">
        <v>4</v>
      </c>
      <c r="E80" s="27" t="s">
        <v>156</v>
      </c>
      <c r="F80" s="27" t="s">
        <v>160</v>
      </c>
      <c r="G80" s="28">
        <v>350</v>
      </c>
      <c r="H80" s="32">
        <v>108</v>
      </c>
      <c r="I80" s="38">
        <f t="shared" si="2"/>
        <v>37800</v>
      </c>
      <c r="J80" s="38">
        <f t="shared" si="3"/>
        <v>45360</v>
      </c>
    </row>
    <row r="81" spans="1:13" ht="47.25">
      <c r="A81" s="24">
        <v>75</v>
      </c>
      <c r="B81" s="11" t="s">
        <v>95</v>
      </c>
      <c r="C81" s="36" t="s">
        <v>154</v>
      </c>
      <c r="D81" s="27" t="s">
        <v>4</v>
      </c>
      <c r="E81" s="27" t="s">
        <v>156</v>
      </c>
      <c r="F81" s="27" t="s">
        <v>160</v>
      </c>
      <c r="G81" s="28">
        <v>700</v>
      </c>
      <c r="H81" s="32">
        <v>29</v>
      </c>
      <c r="I81" s="38">
        <f t="shared" si="2"/>
        <v>20300</v>
      </c>
      <c r="J81" s="38">
        <f t="shared" si="3"/>
        <v>24360</v>
      </c>
    </row>
    <row r="82" spans="1:13" ht="31.5">
      <c r="A82" s="24">
        <v>76</v>
      </c>
      <c r="B82" s="11" t="s">
        <v>96</v>
      </c>
      <c r="C82" s="36" t="s">
        <v>21</v>
      </c>
      <c r="D82" s="27" t="s">
        <v>4</v>
      </c>
      <c r="E82" s="27" t="s">
        <v>156</v>
      </c>
      <c r="F82" s="27" t="s">
        <v>160</v>
      </c>
      <c r="G82" s="28">
        <v>700</v>
      </c>
      <c r="H82" s="32">
        <v>50</v>
      </c>
      <c r="I82" s="38">
        <f t="shared" si="2"/>
        <v>35000</v>
      </c>
      <c r="J82" s="38">
        <f t="shared" si="3"/>
        <v>42000</v>
      </c>
    </row>
    <row r="83" spans="1:13" ht="31.5">
      <c r="A83" s="24">
        <v>77</v>
      </c>
      <c r="B83" s="11" t="s">
        <v>97</v>
      </c>
      <c r="C83" s="36" t="s">
        <v>155</v>
      </c>
      <c r="D83" s="27" t="s">
        <v>4</v>
      </c>
      <c r="E83" s="27" t="s">
        <v>156</v>
      </c>
      <c r="F83" s="27" t="s">
        <v>160</v>
      </c>
      <c r="G83" s="28">
        <v>60</v>
      </c>
      <c r="H83" s="32">
        <v>272</v>
      </c>
      <c r="I83" s="38">
        <f t="shared" ref="I83:I84" si="5">G83*H83</f>
        <v>16320</v>
      </c>
      <c r="J83" s="38">
        <f t="shared" ref="J83:J84" si="6">I83*1.2</f>
        <v>19584</v>
      </c>
    </row>
    <row r="84" spans="1:13" ht="31.5">
      <c r="A84" s="24">
        <v>78</v>
      </c>
      <c r="B84" s="37" t="s">
        <v>167</v>
      </c>
      <c r="C84" s="24" t="s">
        <v>168</v>
      </c>
      <c r="D84" s="27" t="s">
        <v>4</v>
      </c>
      <c r="E84" s="27" t="s">
        <v>156</v>
      </c>
      <c r="F84" s="27" t="s">
        <v>157</v>
      </c>
      <c r="G84" s="28">
        <v>200</v>
      </c>
      <c r="H84" s="32">
        <v>1050</v>
      </c>
      <c r="I84" s="38">
        <f t="shared" si="5"/>
        <v>210000</v>
      </c>
      <c r="J84" s="38">
        <f t="shared" si="6"/>
        <v>252000</v>
      </c>
    </row>
    <row r="85" spans="1:13" ht="15.75">
      <c r="A85" s="24"/>
      <c r="B85" s="39" t="s">
        <v>164</v>
      </c>
      <c r="C85" s="40"/>
      <c r="D85" s="27"/>
      <c r="E85" s="27"/>
      <c r="F85" s="27"/>
      <c r="G85" s="41"/>
      <c r="H85" s="33"/>
      <c r="I85" s="33">
        <f>SUM(I7:I84)</f>
        <v>32384760</v>
      </c>
      <c r="J85" s="33">
        <f>I85*1.2</f>
        <v>38861712</v>
      </c>
    </row>
    <row r="86" spans="1:13">
      <c r="A86" s="1"/>
      <c r="B86" s="3"/>
      <c r="C86" s="1"/>
      <c r="D86" s="2"/>
      <c r="E86" s="2"/>
      <c r="F86" s="2"/>
      <c r="G86" s="4"/>
      <c r="H86" s="6"/>
      <c r="I86" s="6"/>
      <c r="J86" s="6"/>
    </row>
    <row r="87" spans="1:13" ht="22.5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</row>
    <row r="88" spans="1:13" ht="45.75" customHeight="1">
      <c r="A88" s="45"/>
      <c r="B88" s="45"/>
      <c r="C88" s="46"/>
      <c r="D88" s="44"/>
      <c r="E88" s="44"/>
      <c r="F88" s="44"/>
      <c r="G88" s="44"/>
      <c r="H88" s="52"/>
      <c r="I88" s="52"/>
      <c r="J88" s="52"/>
      <c r="K88" s="5"/>
      <c r="L88" s="5"/>
      <c r="M88" s="5"/>
    </row>
    <row r="89" spans="1:13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5"/>
      <c r="L89" s="5"/>
      <c r="M89" s="5"/>
    </row>
    <row r="90" spans="1:13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5"/>
      <c r="L90" s="5"/>
      <c r="M90" s="5"/>
    </row>
    <row r="91" spans="1:13">
      <c r="I91" s="5"/>
      <c r="J91" s="5"/>
      <c r="K91" s="5"/>
      <c r="L91" s="5"/>
      <c r="M91" s="5"/>
    </row>
    <row r="92" spans="1:13">
      <c r="I92" s="5"/>
      <c r="J92" s="5"/>
      <c r="K92" s="5"/>
      <c r="L92" s="5"/>
      <c r="M92" s="5"/>
    </row>
    <row r="93" spans="1:13">
      <c r="I93" s="5"/>
      <c r="J93" s="5"/>
      <c r="K93" s="5"/>
      <c r="L93" s="5"/>
      <c r="M93" s="5"/>
    </row>
    <row r="94" spans="1:13">
      <c r="I94" s="5"/>
      <c r="J94" s="5"/>
      <c r="K94" s="5"/>
      <c r="L94" s="5"/>
      <c r="M94" s="5"/>
    </row>
    <row r="95" spans="1:13">
      <c r="I95" s="5"/>
      <c r="J95" s="5"/>
      <c r="K95" s="5"/>
      <c r="L95" s="5"/>
      <c r="M95" s="5"/>
    </row>
    <row r="96" spans="1:13">
      <c r="I96" s="5"/>
      <c r="J96" s="5"/>
      <c r="K96" s="5"/>
      <c r="L96" s="5"/>
      <c r="M96" s="5"/>
    </row>
    <row r="97" spans="9:13">
      <c r="I97" s="5"/>
      <c r="J97" s="5"/>
      <c r="K97" s="5"/>
      <c r="L97" s="5"/>
      <c r="M97" s="5"/>
    </row>
    <row r="98" spans="9:13">
      <c r="I98" s="5"/>
      <c r="J98" s="5"/>
      <c r="K98" s="5"/>
      <c r="L98" s="5"/>
      <c r="M98" s="5"/>
    </row>
    <row r="99" spans="9:13">
      <c r="I99" s="5"/>
      <c r="J99" s="5"/>
      <c r="K99" s="5"/>
      <c r="L99" s="5"/>
      <c r="M99" s="5"/>
    </row>
    <row r="100" spans="9:13">
      <c r="I100" s="5"/>
      <c r="J100" s="5"/>
      <c r="K100" s="5"/>
      <c r="L100" s="5"/>
      <c r="M100" s="5"/>
    </row>
    <row r="101" spans="9:13">
      <c r="I101" s="5"/>
      <c r="J101" s="5"/>
      <c r="K101" s="5"/>
      <c r="L101" s="5"/>
      <c r="M101" s="5"/>
    </row>
    <row r="102" spans="9:13">
      <c r="I102" s="5"/>
      <c r="J102" s="5"/>
      <c r="K102" s="5"/>
      <c r="L102" s="5"/>
      <c r="M102" s="5"/>
    </row>
    <row r="103" spans="9:13">
      <c r="I103" s="5"/>
      <c r="J103" s="5"/>
      <c r="K103" s="5"/>
      <c r="L103" s="5"/>
      <c r="M103" s="5"/>
    </row>
    <row r="104" spans="9:13">
      <c r="I104" s="5"/>
      <c r="J104" s="5"/>
      <c r="K104" s="5"/>
      <c r="L104" s="5"/>
      <c r="M104" s="5"/>
    </row>
    <row r="105" spans="9:13">
      <c r="I105" s="5"/>
      <c r="J105" s="5"/>
      <c r="K105" s="5"/>
      <c r="L105" s="5"/>
      <c r="M105" s="5"/>
    </row>
    <row r="106" spans="9:13">
      <c r="I106" s="5"/>
      <c r="J106" s="5"/>
      <c r="K106" s="5"/>
      <c r="L106" s="5"/>
      <c r="M106" s="5"/>
    </row>
    <row r="107" spans="9:13">
      <c r="I107" s="5"/>
      <c r="J107" s="5"/>
      <c r="K107" s="5"/>
      <c r="L107" s="5"/>
      <c r="M107" s="5"/>
    </row>
    <row r="108" spans="9:13">
      <c r="I108" s="5"/>
      <c r="J108" s="5"/>
      <c r="K108" s="5"/>
      <c r="L108" s="5"/>
      <c r="M108" s="5"/>
    </row>
    <row r="109" spans="9:13">
      <c r="I109" s="5"/>
      <c r="J109" s="5"/>
      <c r="K109" s="5"/>
      <c r="L109" s="5"/>
      <c r="M109" s="5"/>
    </row>
    <row r="110" spans="9:13">
      <c r="I110" s="5"/>
      <c r="J110" s="5"/>
      <c r="K110" s="5"/>
      <c r="L110" s="5"/>
      <c r="M110" s="5"/>
    </row>
    <row r="111" spans="9:13">
      <c r="I111" s="5"/>
      <c r="J111" s="5"/>
      <c r="K111" s="5"/>
      <c r="L111" s="5"/>
      <c r="M111" s="5"/>
    </row>
    <row r="112" spans="9:13">
      <c r="I112" s="5"/>
      <c r="J112" s="5"/>
      <c r="K112" s="5"/>
      <c r="L112" s="5"/>
      <c r="M112" s="5"/>
    </row>
    <row r="113" spans="9:13">
      <c r="I113" s="5"/>
      <c r="J113" s="5"/>
      <c r="K113" s="5"/>
      <c r="L113" s="5"/>
      <c r="M113" s="5"/>
    </row>
    <row r="114" spans="9:13">
      <c r="I114" s="5"/>
      <c r="J114" s="5"/>
      <c r="K114" s="5"/>
      <c r="L114" s="5"/>
      <c r="M114" s="5"/>
    </row>
    <row r="115" spans="9:13">
      <c r="I115" s="5"/>
      <c r="J115" s="5"/>
      <c r="K115" s="5"/>
      <c r="L115" s="5"/>
      <c r="M115" s="5"/>
    </row>
    <row r="116" spans="9:13">
      <c r="I116" s="5"/>
      <c r="J116" s="5"/>
      <c r="K116" s="5"/>
      <c r="L116" s="5"/>
      <c r="M116" s="5"/>
    </row>
    <row r="117" spans="9:13">
      <c r="I117" s="5"/>
      <c r="J117" s="5"/>
      <c r="K117" s="5"/>
      <c r="L117" s="5"/>
      <c r="M117" s="5"/>
    </row>
    <row r="118" spans="9:13">
      <c r="I118" s="5"/>
      <c r="J118" s="5"/>
      <c r="K118" s="5"/>
      <c r="L118" s="5"/>
      <c r="M118" s="5"/>
    </row>
    <row r="119" spans="9:13">
      <c r="I119" s="5"/>
      <c r="J119" s="5"/>
      <c r="K119" s="5"/>
      <c r="L119" s="5"/>
      <c r="M119" s="5"/>
    </row>
    <row r="120" spans="9:13">
      <c r="I120" s="5"/>
      <c r="J120" s="5"/>
      <c r="K120" s="5"/>
      <c r="L120" s="5"/>
      <c r="M120" s="5"/>
    </row>
    <row r="121" spans="9:13">
      <c r="I121" s="5"/>
      <c r="J121" s="5"/>
      <c r="K121" s="5"/>
      <c r="L121" s="5"/>
      <c r="M121" s="5"/>
    </row>
    <row r="122" spans="9:13">
      <c r="I122" s="5"/>
      <c r="J122" s="5"/>
      <c r="K122" s="5"/>
      <c r="L122" s="5"/>
      <c r="M122" s="5"/>
    </row>
    <row r="123" spans="9:13">
      <c r="I123" s="5"/>
      <c r="J123" s="5"/>
      <c r="K123" s="5"/>
      <c r="L123" s="5"/>
      <c r="M123" s="5"/>
    </row>
    <row r="124" spans="9:13">
      <c r="I124" s="5"/>
      <c r="J124" s="5"/>
      <c r="K124" s="5"/>
      <c r="L124" s="5"/>
      <c r="M124" s="5"/>
    </row>
    <row r="125" spans="9:13">
      <c r="I125" s="5"/>
      <c r="J125" s="5"/>
      <c r="K125" s="5"/>
      <c r="L125" s="5"/>
      <c r="M125" s="5"/>
    </row>
    <row r="126" spans="9:13">
      <c r="I126" s="5"/>
      <c r="J126" s="5"/>
      <c r="K126" s="5"/>
      <c r="L126" s="5"/>
      <c r="M126" s="5"/>
    </row>
    <row r="127" spans="9:13">
      <c r="I127" s="5"/>
      <c r="J127" s="5"/>
      <c r="K127" s="5"/>
      <c r="L127" s="5"/>
      <c r="M127" s="5"/>
    </row>
    <row r="128" spans="9:13">
      <c r="I128" s="5"/>
      <c r="J128" s="5"/>
      <c r="K128" s="5"/>
      <c r="L128" s="5"/>
      <c r="M128" s="5"/>
    </row>
    <row r="129" spans="9:13">
      <c r="I129" s="5"/>
      <c r="J129" s="5"/>
      <c r="K129" s="5"/>
      <c r="L129" s="5"/>
      <c r="M129" s="5"/>
    </row>
    <row r="130" spans="9:13">
      <c r="I130" s="5"/>
      <c r="J130" s="5"/>
      <c r="K130" s="5"/>
      <c r="L130" s="5"/>
      <c r="M130" s="5"/>
    </row>
    <row r="131" spans="9:13">
      <c r="I131" s="5"/>
      <c r="J131" s="5"/>
      <c r="K131" s="5"/>
      <c r="L131" s="5"/>
      <c r="M131" s="5"/>
    </row>
    <row r="132" spans="9:13">
      <c r="I132" s="5"/>
      <c r="J132" s="5"/>
      <c r="K132" s="5"/>
      <c r="L132" s="5"/>
      <c r="M132" s="5"/>
    </row>
    <row r="133" spans="9:13">
      <c r="I133" s="5"/>
      <c r="J133" s="5"/>
      <c r="K133" s="5"/>
      <c r="L133" s="5"/>
      <c r="M133" s="5"/>
    </row>
    <row r="134" spans="9:13">
      <c r="I134" s="5"/>
      <c r="J134" s="5"/>
      <c r="K134" s="5"/>
      <c r="L134" s="5"/>
      <c r="M134" s="5"/>
    </row>
    <row r="135" spans="9:13">
      <c r="I135" s="5"/>
      <c r="J135" s="5"/>
      <c r="K135" s="5"/>
      <c r="L135" s="5"/>
      <c r="M135" s="5"/>
    </row>
    <row r="136" spans="9:13">
      <c r="I136" s="5"/>
      <c r="J136" s="5"/>
      <c r="K136" s="5"/>
      <c r="L136" s="5"/>
      <c r="M136" s="5"/>
    </row>
    <row r="137" spans="9:13">
      <c r="I137" s="5"/>
      <c r="J137" s="5"/>
      <c r="K137" s="5"/>
      <c r="L137" s="5"/>
      <c r="M137" s="5"/>
    </row>
    <row r="138" spans="9:13">
      <c r="I138" s="5"/>
      <c r="J138" s="5"/>
      <c r="K138" s="5"/>
      <c r="L138" s="5"/>
      <c r="M138" s="5"/>
    </row>
    <row r="139" spans="9:13">
      <c r="I139" s="5"/>
      <c r="J139" s="5"/>
      <c r="K139" s="5"/>
      <c r="L139" s="5"/>
      <c r="M139" s="5"/>
    </row>
    <row r="140" spans="9:13">
      <c r="I140" s="5"/>
      <c r="J140" s="5"/>
      <c r="K140" s="5"/>
      <c r="L140" s="5"/>
      <c r="M140" s="5"/>
    </row>
    <row r="141" spans="9:13">
      <c r="I141" s="5"/>
      <c r="J141" s="5"/>
      <c r="K141" s="5"/>
      <c r="L141" s="5"/>
      <c r="M141" s="5"/>
    </row>
    <row r="142" spans="9:13">
      <c r="I142" s="5"/>
      <c r="J142" s="5"/>
      <c r="K142" s="5"/>
      <c r="L142" s="5"/>
      <c r="M142" s="5"/>
    </row>
    <row r="143" spans="9:13">
      <c r="I143" s="5"/>
      <c r="J143" s="5"/>
      <c r="K143" s="5"/>
      <c r="L143" s="5"/>
      <c r="M143" s="5"/>
    </row>
    <row r="144" spans="9:13">
      <c r="I144" s="5"/>
      <c r="J144" s="5"/>
      <c r="K144" s="5"/>
      <c r="L144" s="5"/>
      <c r="M144" s="5"/>
    </row>
    <row r="145" spans="9:13">
      <c r="I145" s="5"/>
      <c r="J145" s="5"/>
      <c r="K145" s="5"/>
      <c r="L145" s="5"/>
      <c r="M145" s="5"/>
    </row>
    <row r="146" spans="9:13">
      <c r="I146" s="5"/>
      <c r="J146" s="5"/>
      <c r="K146" s="5"/>
      <c r="L146" s="5"/>
      <c r="M146" s="5"/>
    </row>
    <row r="147" spans="9:13">
      <c r="I147" s="5"/>
      <c r="J147" s="5"/>
      <c r="K147" s="5"/>
      <c r="L147" s="5"/>
      <c r="M147" s="5"/>
    </row>
    <row r="148" spans="9:13">
      <c r="I148" s="5"/>
      <c r="J148" s="5"/>
      <c r="K148" s="5"/>
      <c r="L148" s="5"/>
      <c r="M148" s="5"/>
    </row>
    <row r="149" spans="9:13">
      <c r="I149" s="5"/>
      <c r="J149" s="5"/>
      <c r="K149" s="5"/>
      <c r="L149" s="5"/>
      <c r="M149" s="5"/>
    </row>
    <row r="150" spans="9:13">
      <c r="I150" s="5"/>
      <c r="J150" s="5"/>
      <c r="K150" s="5"/>
      <c r="L150" s="5"/>
      <c r="M150" s="5"/>
    </row>
    <row r="151" spans="9:13">
      <c r="I151" s="5"/>
      <c r="J151" s="5"/>
      <c r="K151" s="5"/>
      <c r="L151" s="5"/>
      <c r="M151" s="5"/>
    </row>
    <row r="152" spans="9:13">
      <c r="I152" s="5"/>
      <c r="J152" s="5"/>
      <c r="K152" s="5"/>
      <c r="L152" s="5"/>
      <c r="M152" s="5"/>
    </row>
    <row r="153" spans="9:13">
      <c r="I153" s="5"/>
      <c r="J153" s="5"/>
      <c r="K153" s="5"/>
      <c r="L153" s="5"/>
      <c r="M153" s="5"/>
    </row>
    <row r="154" spans="9:13">
      <c r="I154" s="5"/>
      <c r="J154" s="5"/>
      <c r="K154" s="5"/>
      <c r="L154" s="5"/>
      <c r="M154" s="5"/>
    </row>
    <row r="155" spans="9:13">
      <c r="I155" s="5"/>
      <c r="J155" s="5"/>
      <c r="K155" s="5"/>
      <c r="L155" s="5"/>
      <c r="M155" s="5"/>
    </row>
    <row r="156" spans="9:13">
      <c r="I156" s="5"/>
      <c r="J156" s="5"/>
      <c r="K156" s="5"/>
      <c r="L156" s="5"/>
      <c r="M156" s="5"/>
    </row>
    <row r="157" spans="9:13">
      <c r="I157" s="5"/>
      <c r="J157" s="5"/>
      <c r="K157" s="5"/>
      <c r="L157" s="5"/>
      <c r="M157" s="5"/>
    </row>
    <row r="158" spans="9:13">
      <c r="I158" s="5"/>
      <c r="J158" s="5"/>
      <c r="K158" s="5"/>
      <c r="L158" s="5"/>
      <c r="M158" s="5"/>
    </row>
    <row r="159" spans="9:13">
      <c r="I159" s="5"/>
      <c r="J159" s="5"/>
      <c r="K159" s="5"/>
      <c r="L159" s="5"/>
      <c r="M159" s="5"/>
    </row>
    <row r="160" spans="9:13">
      <c r="I160" s="5"/>
      <c r="J160" s="5"/>
      <c r="K160" s="5"/>
      <c r="L160" s="5"/>
      <c r="M160" s="5"/>
    </row>
    <row r="161" spans="9:13">
      <c r="I161" s="5"/>
      <c r="J161" s="5"/>
      <c r="K161" s="5"/>
      <c r="L161" s="5"/>
      <c r="M161" s="5"/>
    </row>
    <row r="162" spans="9:13">
      <c r="I162" s="5"/>
      <c r="J162" s="5"/>
      <c r="K162" s="5"/>
      <c r="L162" s="5"/>
      <c r="M162" s="5"/>
    </row>
    <row r="163" spans="9:13">
      <c r="I163" s="5"/>
      <c r="J163" s="5"/>
      <c r="K163" s="5"/>
      <c r="L163" s="5"/>
      <c r="M163" s="5"/>
    </row>
    <row r="164" spans="9:13">
      <c r="I164" s="5"/>
      <c r="J164" s="5"/>
      <c r="K164" s="5"/>
      <c r="L164" s="5"/>
      <c r="M164" s="5"/>
    </row>
    <row r="165" spans="9:13">
      <c r="I165" s="5"/>
      <c r="J165" s="5"/>
      <c r="K165" s="5"/>
      <c r="L165" s="5"/>
      <c r="M165" s="5"/>
    </row>
    <row r="166" spans="9:13">
      <c r="I166" s="5"/>
      <c r="J166" s="5"/>
      <c r="K166" s="5"/>
      <c r="L166" s="5"/>
      <c r="M166" s="5"/>
    </row>
    <row r="167" spans="9:13">
      <c r="I167" s="5"/>
      <c r="J167" s="5"/>
      <c r="K167" s="5"/>
      <c r="L167" s="5"/>
      <c r="M167" s="5"/>
    </row>
    <row r="168" spans="9:13">
      <c r="I168" s="5"/>
      <c r="J168" s="5"/>
      <c r="K168" s="5"/>
      <c r="L168" s="5"/>
      <c r="M168" s="5"/>
    </row>
    <row r="169" spans="9:13">
      <c r="I169" s="5"/>
      <c r="J169" s="5"/>
      <c r="K169" s="5"/>
      <c r="L169" s="5"/>
      <c r="M169" s="5"/>
    </row>
    <row r="170" spans="9:13">
      <c r="I170" s="5"/>
      <c r="J170" s="5"/>
      <c r="K170" s="5"/>
      <c r="L170" s="5"/>
      <c r="M170" s="5"/>
    </row>
    <row r="171" spans="9:13">
      <c r="I171" s="5"/>
      <c r="J171" s="5"/>
      <c r="K171" s="5"/>
      <c r="L171" s="5"/>
      <c r="M171" s="5"/>
    </row>
    <row r="172" spans="9:13">
      <c r="I172" s="5"/>
      <c r="J172" s="5"/>
      <c r="K172" s="5"/>
      <c r="L172" s="5"/>
      <c r="M172" s="5"/>
    </row>
    <row r="173" spans="9:13">
      <c r="I173" s="5"/>
      <c r="J173" s="5"/>
      <c r="K173" s="5"/>
      <c r="L173" s="5"/>
      <c r="M173" s="5"/>
    </row>
    <row r="174" spans="9:13">
      <c r="I174" s="5"/>
      <c r="J174" s="5"/>
      <c r="K174" s="5"/>
      <c r="L174" s="5"/>
      <c r="M174" s="5"/>
    </row>
    <row r="175" spans="9:13">
      <c r="I175" s="5"/>
      <c r="J175" s="5"/>
      <c r="K175" s="5"/>
      <c r="L175" s="5"/>
      <c r="M175" s="5"/>
    </row>
    <row r="176" spans="9:13">
      <c r="I176" s="5"/>
      <c r="J176" s="5"/>
      <c r="K176" s="5"/>
      <c r="L176" s="5"/>
      <c r="M176" s="5"/>
    </row>
    <row r="177" spans="9:13">
      <c r="I177" s="5"/>
      <c r="J177" s="5"/>
      <c r="K177" s="5"/>
      <c r="L177" s="5"/>
      <c r="M177" s="5"/>
    </row>
    <row r="178" spans="9:13">
      <c r="I178" s="5"/>
      <c r="J178" s="5"/>
      <c r="K178" s="5"/>
      <c r="L178" s="5"/>
      <c r="M178" s="5"/>
    </row>
    <row r="179" spans="9:13">
      <c r="I179" s="5"/>
      <c r="J179" s="5"/>
      <c r="K179" s="5"/>
      <c r="L179" s="5"/>
      <c r="M179" s="5"/>
    </row>
    <row r="180" spans="9:13">
      <c r="I180" s="5"/>
      <c r="J180" s="5"/>
      <c r="K180" s="5"/>
      <c r="L180" s="5"/>
      <c r="M180" s="5"/>
    </row>
    <row r="181" spans="9:13">
      <c r="I181" s="5"/>
      <c r="J181" s="5"/>
      <c r="K181" s="5"/>
      <c r="L181" s="5"/>
      <c r="M181" s="5"/>
    </row>
    <row r="182" spans="9:13">
      <c r="I182" s="5"/>
      <c r="J182" s="5"/>
      <c r="K182" s="5"/>
      <c r="L182" s="5"/>
      <c r="M182" s="5"/>
    </row>
    <row r="183" spans="9:13">
      <c r="I183" s="5"/>
      <c r="J183" s="5"/>
      <c r="K183" s="5"/>
      <c r="L183" s="5"/>
      <c r="M183" s="5"/>
    </row>
    <row r="184" spans="9:13">
      <c r="I184" s="5"/>
      <c r="J184" s="5"/>
      <c r="K184" s="5"/>
      <c r="L184" s="5"/>
      <c r="M184" s="5"/>
    </row>
    <row r="185" spans="9:13">
      <c r="I185" s="5"/>
      <c r="J185" s="5"/>
      <c r="K185" s="5"/>
      <c r="L185" s="5"/>
      <c r="M185" s="5"/>
    </row>
    <row r="186" spans="9:13">
      <c r="I186" s="5"/>
      <c r="J186" s="5"/>
      <c r="K186" s="5"/>
      <c r="L186" s="5"/>
      <c r="M186" s="5"/>
    </row>
    <row r="187" spans="9:13">
      <c r="I187" s="5"/>
      <c r="J187" s="5"/>
      <c r="K187" s="5"/>
      <c r="L187" s="5"/>
      <c r="M187" s="5"/>
    </row>
    <row r="188" spans="9:13">
      <c r="I188" s="5"/>
      <c r="J188" s="5"/>
      <c r="K188" s="5"/>
      <c r="L188" s="5"/>
      <c r="M188" s="5"/>
    </row>
    <row r="189" spans="9:13">
      <c r="I189" s="5"/>
      <c r="J189" s="5"/>
      <c r="K189" s="5"/>
      <c r="L189" s="5"/>
      <c r="M189" s="5"/>
    </row>
    <row r="190" spans="9:13">
      <c r="I190" s="5"/>
      <c r="J190" s="5"/>
      <c r="K190" s="5"/>
      <c r="L190" s="5"/>
      <c r="M190" s="5"/>
    </row>
    <row r="191" spans="9:13">
      <c r="I191" s="5"/>
      <c r="J191" s="5"/>
      <c r="K191" s="5"/>
      <c r="L191" s="5"/>
      <c r="M191" s="5"/>
    </row>
    <row r="192" spans="9:13">
      <c r="I192" s="5"/>
      <c r="J192" s="5"/>
      <c r="K192" s="5"/>
      <c r="L192" s="5"/>
      <c r="M192" s="5"/>
    </row>
    <row r="193" spans="9:13">
      <c r="I193" s="5"/>
      <c r="J193" s="5"/>
      <c r="K193" s="5"/>
      <c r="L193" s="5"/>
      <c r="M193" s="5"/>
    </row>
    <row r="194" spans="9:13">
      <c r="I194" s="5"/>
      <c r="J194" s="5"/>
      <c r="K194" s="5"/>
      <c r="L194" s="5"/>
      <c r="M194" s="5"/>
    </row>
    <row r="195" spans="9:13">
      <c r="I195" s="5"/>
      <c r="J195" s="5"/>
      <c r="K195" s="5"/>
      <c r="L195" s="5"/>
      <c r="M195" s="5"/>
    </row>
    <row r="196" spans="9:13">
      <c r="I196" s="5"/>
      <c r="J196" s="5"/>
      <c r="K196" s="5"/>
      <c r="L196" s="5"/>
      <c r="M196" s="5"/>
    </row>
    <row r="197" spans="9:13">
      <c r="I197" s="5"/>
      <c r="J197" s="5"/>
      <c r="K197" s="5"/>
      <c r="L197" s="5"/>
      <c r="M197" s="5"/>
    </row>
    <row r="198" spans="9:13">
      <c r="I198" s="5"/>
      <c r="J198" s="5"/>
      <c r="K198" s="5"/>
      <c r="L198" s="5"/>
      <c r="M198" s="5"/>
    </row>
    <row r="199" spans="9:13">
      <c r="I199" s="5"/>
      <c r="J199" s="5"/>
      <c r="K199" s="5"/>
      <c r="L199" s="5"/>
      <c r="M199" s="5"/>
    </row>
    <row r="200" spans="9:13">
      <c r="I200" s="5"/>
      <c r="J200" s="5"/>
      <c r="K200" s="5"/>
      <c r="L200" s="5"/>
      <c r="M200" s="5"/>
    </row>
    <row r="201" spans="9:13">
      <c r="I201" s="5"/>
      <c r="J201" s="5"/>
      <c r="K201" s="5"/>
      <c r="L201" s="5"/>
      <c r="M201" s="5"/>
    </row>
    <row r="202" spans="9:13">
      <c r="I202" s="5"/>
      <c r="J202" s="5"/>
      <c r="K202" s="5"/>
      <c r="L202" s="5"/>
      <c r="M202" s="5"/>
    </row>
    <row r="203" spans="9:13">
      <c r="I203" s="5"/>
      <c r="J203" s="5"/>
      <c r="K203" s="5"/>
      <c r="L203" s="5"/>
      <c r="M203" s="5"/>
    </row>
    <row r="204" spans="9:13">
      <c r="I204" s="5"/>
      <c r="J204" s="5"/>
      <c r="K204" s="5"/>
      <c r="L204" s="5"/>
      <c r="M204" s="5"/>
    </row>
    <row r="205" spans="9:13">
      <c r="I205" s="5"/>
      <c r="J205" s="5"/>
      <c r="K205" s="5"/>
      <c r="L205" s="5"/>
      <c r="M205" s="5"/>
    </row>
    <row r="206" spans="9:13">
      <c r="I206" s="5"/>
      <c r="J206" s="5"/>
      <c r="K206" s="5"/>
      <c r="L206" s="5"/>
      <c r="M206" s="5"/>
    </row>
    <row r="207" spans="9:13">
      <c r="I207" s="5"/>
      <c r="J207" s="5"/>
      <c r="K207" s="5"/>
      <c r="L207" s="5"/>
      <c r="M207" s="5"/>
    </row>
    <row r="208" spans="9:13">
      <c r="I208" s="5"/>
      <c r="J208" s="5"/>
      <c r="K208" s="5"/>
      <c r="L208" s="5"/>
      <c r="M208" s="5"/>
    </row>
    <row r="209" spans="9:13">
      <c r="I209" s="5"/>
      <c r="J209" s="5"/>
      <c r="K209" s="5"/>
      <c r="L209" s="5"/>
      <c r="M209" s="5"/>
    </row>
    <row r="210" spans="9:13">
      <c r="I210" s="5"/>
      <c r="J210" s="5"/>
      <c r="K210" s="5"/>
      <c r="L210" s="5"/>
      <c r="M210" s="5"/>
    </row>
    <row r="211" spans="9:13">
      <c r="I211" s="5"/>
      <c r="J211" s="5"/>
      <c r="K211" s="5"/>
      <c r="L211" s="5"/>
      <c r="M211" s="5"/>
    </row>
    <row r="212" spans="9:13">
      <c r="I212" s="5"/>
      <c r="J212" s="5"/>
      <c r="K212" s="5"/>
      <c r="L212" s="5"/>
      <c r="M212" s="5"/>
    </row>
    <row r="213" spans="9:13">
      <c r="I213" s="5"/>
      <c r="J213" s="5"/>
      <c r="K213" s="5"/>
      <c r="L213" s="5"/>
      <c r="M213" s="5"/>
    </row>
    <row r="214" spans="9:13">
      <c r="I214" s="5"/>
      <c r="J214" s="5"/>
      <c r="K214" s="5"/>
      <c r="L214" s="5"/>
      <c r="M214" s="5"/>
    </row>
    <row r="215" spans="9:13">
      <c r="I215" s="5"/>
      <c r="J215" s="5"/>
      <c r="K215" s="5"/>
      <c r="L215" s="5"/>
      <c r="M215" s="5"/>
    </row>
    <row r="216" spans="9:13">
      <c r="I216" s="5"/>
      <c r="J216" s="5"/>
      <c r="K216" s="5"/>
      <c r="L216" s="5"/>
      <c r="M216" s="5"/>
    </row>
    <row r="217" spans="9:13">
      <c r="I217" s="5"/>
      <c r="J217" s="5"/>
      <c r="K217" s="5"/>
      <c r="L217" s="5"/>
      <c r="M217" s="5"/>
    </row>
    <row r="218" spans="9:13">
      <c r="I218" s="5"/>
      <c r="J218" s="5"/>
      <c r="K218" s="5"/>
      <c r="L218" s="5"/>
      <c r="M218" s="5"/>
    </row>
    <row r="219" spans="9:13">
      <c r="I219" s="5"/>
      <c r="J219" s="5"/>
      <c r="K219" s="5"/>
      <c r="L219" s="5"/>
      <c r="M219" s="5"/>
    </row>
    <row r="220" spans="9:13">
      <c r="I220" s="5"/>
      <c r="J220" s="5"/>
      <c r="K220" s="5"/>
      <c r="L220" s="5"/>
      <c r="M220" s="5"/>
    </row>
    <row r="221" spans="9:13">
      <c r="I221" s="5"/>
      <c r="J221" s="5"/>
      <c r="K221" s="5"/>
      <c r="L221" s="5"/>
      <c r="M221" s="5"/>
    </row>
    <row r="222" spans="9:13">
      <c r="I222" s="5"/>
      <c r="J222" s="5"/>
      <c r="K222" s="5"/>
      <c r="L222" s="5"/>
      <c r="M222" s="5"/>
    </row>
    <row r="223" spans="9:13">
      <c r="I223" s="5"/>
      <c r="J223" s="5"/>
      <c r="K223" s="5"/>
      <c r="L223" s="5"/>
      <c r="M223" s="5"/>
    </row>
    <row r="224" spans="9:13">
      <c r="I224" s="5"/>
      <c r="J224" s="5"/>
      <c r="K224" s="5"/>
      <c r="L224" s="5"/>
      <c r="M224" s="5"/>
    </row>
    <row r="225" spans="9:13">
      <c r="I225" s="5"/>
      <c r="J225" s="5"/>
      <c r="K225" s="5"/>
      <c r="L225" s="5"/>
      <c r="M225" s="5"/>
    </row>
    <row r="226" spans="9:13">
      <c r="I226" s="5"/>
      <c r="J226" s="5"/>
      <c r="K226" s="5"/>
      <c r="L226" s="5"/>
      <c r="M226" s="5"/>
    </row>
    <row r="227" spans="9:13">
      <c r="I227" s="5"/>
      <c r="J227" s="5"/>
      <c r="K227" s="5"/>
      <c r="L227" s="5"/>
      <c r="M227" s="5"/>
    </row>
    <row r="228" spans="9:13">
      <c r="I228" s="5"/>
      <c r="J228" s="5"/>
      <c r="K228" s="5"/>
      <c r="L228" s="5"/>
      <c r="M228" s="5"/>
    </row>
    <row r="229" spans="9:13">
      <c r="I229" s="5"/>
      <c r="J229" s="5"/>
      <c r="K229" s="5"/>
      <c r="L229" s="5"/>
      <c r="M229" s="5"/>
    </row>
    <row r="230" spans="9:13">
      <c r="I230" s="5"/>
      <c r="J230" s="5"/>
      <c r="K230" s="5"/>
      <c r="L230" s="5"/>
      <c r="M230" s="5"/>
    </row>
    <row r="231" spans="9:13">
      <c r="I231" s="5"/>
      <c r="J231" s="5"/>
      <c r="K231" s="5"/>
      <c r="L231" s="5"/>
      <c r="M231" s="5"/>
    </row>
    <row r="232" spans="9:13">
      <c r="I232" s="5"/>
      <c r="J232" s="5"/>
      <c r="K232" s="5"/>
      <c r="L232" s="5"/>
      <c r="M232" s="5"/>
    </row>
    <row r="233" spans="9:13">
      <c r="I233" s="5"/>
      <c r="J233" s="5"/>
      <c r="K233" s="5"/>
      <c r="L233" s="5"/>
      <c r="M233" s="5"/>
    </row>
    <row r="234" spans="9:13">
      <c r="I234" s="5"/>
      <c r="J234" s="5"/>
      <c r="K234" s="5"/>
      <c r="L234" s="5"/>
      <c r="M234" s="5"/>
    </row>
    <row r="235" spans="9:13">
      <c r="I235" s="5"/>
      <c r="J235" s="5"/>
      <c r="K235" s="5"/>
      <c r="L235" s="5"/>
      <c r="M235" s="5"/>
    </row>
    <row r="236" spans="9:13">
      <c r="I236" s="5"/>
      <c r="J236" s="5"/>
      <c r="K236" s="5"/>
      <c r="L236" s="5"/>
      <c r="M236" s="5"/>
    </row>
    <row r="237" spans="9:13">
      <c r="I237" s="5"/>
      <c r="J237" s="5"/>
      <c r="K237" s="5"/>
      <c r="L237" s="5"/>
      <c r="M237" s="5"/>
    </row>
    <row r="238" spans="9:13">
      <c r="I238" s="5"/>
      <c r="J238" s="5"/>
      <c r="K238" s="5"/>
      <c r="L238" s="5"/>
      <c r="M238" s="5"/>
    </row>
    <row r="239" spans="9:13">
      <c r="I239" s="5"/>
      <c r="J239" s="5"/>
      <c r="K239" s="5"/>
      <c r="L239" s="5"/>
      <c r="M239" s="5"/>
    </row>
    <row r="240" spans="9:13">
      <c r="I240" s="5"/>
      <c r="J240" s="5"/>
      <c r="K240" s="5"/>
      <c r="L240" s="5"/>
      <c r="M240" s="5"/>
    </row>
    <row r="241" spans="9:13">
      <c r="I241" s="5"/>
      <c r="J241" s="5"/>
      <c r="K241" s="5"/>
      <c r="L241" s="5"/>
      <c r="M241" s="5"/>
    </row>
    <row r="242" spans="9:13">
      <c r="I242" s="5"/>
      <c r="J242" s="5"/>
      <c r="K242" s="5"/>
      <c r="L242" s="5"/>
      <c r="M242" s="5"/>
    </row>
    <row r="243" spans="9:13">
      <c r="I243" s="5"/>
      <c r="J243" s="5"/>
      <c r="K243" s="5"/>
      <c r="L243" s="5"/>
      <c r="M243" s="5"/>
    </row>
    <row r="244" spans="9:13">
      <c r="I244" s="5"/>
      <c r="J244" s="5"/>
      <c r="K244" s="5"/>
      <c r="L244" s="5"/>
      <c r="M244" s="5"/>
    </row>
    <row r="245" spans="9:13">
      <c r="I245" s="5"/>
      <c r="J245" s="5"/>
      <c r="K245" s="5"/>
      <c r="L245" s="5"/>
      <c r="M245" s="5"/>
    </row>
    <row r="246" spans="9:13">
      <c r="I246" s="5"/>
      <c r="J246" s="5"/>
      <c r="K246" s="5"/>
      <c r="L246" s="5"/>
      <c r="M246" s="5"/>
    </row>
    <row r="247" spans="9:13">
      <c r="I247" s="5"/>
      <c r="J247" s="5"/>
      <c r="K247" s="5"/>
      <c r="L247" s="5"/>
      <c r="M247" s="5"/>
    </row>
    <row r="248" spans="9:13">
      <c r="I248" s="5"/>
      <c r="J248" s="5"/>
      <c r="K248" s="5"/>
      <c r="L248" s="5"/>
      <c r="M248" s="5"/>
    </row>
    <row r="249" spans="9:13">
      <c r="I249" s="5"/>
      <c r="J249" s="5"/>
      <c r="K249" s="5"/>
      <c r="L249" s="5"/>
      <c r="M249" s="5"/>
    </row>
    <row r="250" spans="9:13">
      <c r="I250" s="5"/>
      <c r="J250" s="5"/>
      <c r="K250" s="5"/>
      <c r="L250" s="5"/>
      <c r="M250" s="5"/>
    </row>
    <row r="251" spans="9:13">
      <c r="I251" s="5"/>
      <c r="J251" s="5"/>
      <c r="K251" s="5"/>
      <c r="L251" s="5"/>
      <c r="M251" s="5"/>
    </row>
    <row r="252" spans="9:13">
      <c r="I252" s="5"/>
      <c r="J252" s="5"/>
      <c r="K252" s="5"/>
      <c r="L252" s="5"/>
      <c r="M252" s="5"/>
    </row>
    <row r="253" spans="9:13">
      <c r="I253" s="5"/>
      <c r="J253" s="5"/>
      <c r="K253" s="5"/>
      <c r="L253" s="5"/>
      <c r="M253" s="5"/>
    </row>
    <row r="254" spans="9:13">
      <c r="I254" s="5"/>
      <c r="J254" s="5"/>
      <c r="K254" s="5"/>
      <c r="L254" s="5"/>
      <c r="M254" s="5"/>
    </row>
    <row r="255" spans="9:13">
      <c r="I255" s="5"/>
      <c r="J255" s="5"/>
      <c r="K255" s="5"/>
      <c r="L255" s="5"/>
      <c r="M255" s="5"/>
    </row>
    <row r="256" spans="9:13">
      <c r="I256" s="5"/>
      <c r="J256" s="5"/>
      <c r="K256" s="5"/>
      <c r="L256" s="5"/>
      <c r="M256" s="5"/>
    </row>
    <row r="257" spans="9:13">
      <c r="I257" s="5"/>
      <c r="J257" s="5"/>
      <c r="K257" s="5"/>
      <c r="L257" s="5"/>
      <c r="M257" s="5"/>
    </row>
    <row r="258" spans="9:13">
      <c r="I258" s="5"/>
      <c r="J258" s="5"/>
      <c r="K258" s="5"/>
      <c r="L258" s="5"/>
      <c r="M258" s="5"/>
    </row>
    <row r="259" spans="9:13">
      <c r="I259" s="5"/>
      <c r="J259" s="5"/>
      <c r="K259" s="5"/>
      <c r="L259" s="5"/>
      <c r="M259" s="5"/>
    </row>
    <row r="260" spans="9:13">
      <c r="I260" s="5"/>
      <c r="J260" s="5"/>
      <c r="K260" s="5"/>
      <c r="L260" s="5"/>
      <c r="M260" s="5"/>
    </row>
    <row r="261" spans="9:13">
      <c r="I261" s="5"/>
      <c r="J261" s="5"/>
      <c r="K261" s="5"/>
      <c r="L261" s="5"/>
      <c r="M261" s="5"/>
    </row>
    <row r="262" spans="9:13">
      <c r="I262" s="5"/>
      <c r="J262" s="5"/>
      <c r="K262" s="5"/>
      <c r="L262" s="5"/>
      <c r="M262" s="5"/>
    </row>
    <row r="263" spans="9:13">
      <c r="I263" s="5"/>
      <c r="J263" s="5"/>
      <c r="K263" s="5"/>
      <c r="L263" s="5"/>
      <c r="M263" s="5"/>
    </row>
    <row r="264" spans="9:13">
      <c r="I264" s="5"/>
      <c r="J264" s="5"/>
      <c r="K264" s="5"/>
      <c r="L264" s="5"/>
      <c r="M264" s="5"/>
    </row>
    <row r="265" spans="9:13">
      <c r="I265" s="5"/>
      <c r="J265" s="5"/>
      <c r="K265" s="5"/>
      <c r="L265" s="5"/>
      <c r="M265" s="5"/>
    </row>
    <row r="266" spans="9:13">
      <c r="I266" s="5"/>
      <c r="J266" s="5"/>
      <c r="K266" s="5"/>
      <c r="L266" s="5"/>
      <c r="M266" s="5"/>
    </row>
    <row r="267" spans="9:13">
      <c r="I267" s="5"/>
      <c r="J267" s="5"/>
      <c r="K267" s="5"/>
      <c r="L267" s="5"/>
      <c r="M267" s="5"/>
    </row>
    <row r="268" spans="9:13">
      <c r="I268" s="5"/>
      <c r="J268" s="5"/>
      <c r="K268" s="5"/>
      <c r="L268" s="5"/>
      <c r="M268" s="5"/>
    </row>
    <row r="269" spans="9:13">
      <c r="I269" s="5"/>
      <c r="J269" s="5"/>
      <c r="K269" s="5"/>
      <c r="L269" s="5"/>
      <c r="M269" s="5"/>
    </row>
    <row r="270" spans="9:13">
      <c r="I270" s="5"/>
      <c r="J270" s="5"/>
      <c r="K270" s="5"/>
      <c r="L270" s="5"/>
      <c r="M270" s="5"/>
    </row>
    <row r="271" spans="9:13">
      <c r="I271" s="5"/>
      <c r="J271" s="5"/>
      <c r="K271" s="5"/>
      <c r="L271" s="5"/>
      <c r="M271" s="5"/>
    </row>
    <row r="272" spans="9:13">
      <c r="I272" s="5"/>
      <c r="J272" s="5"/>
      <c r="K272" s="5"/>
      <c r="L272" s="5"/>
      <c r="M272" s="5"/>
    </row>
    <row r="273" spans="9:13">
      <c r="I273" s="5"/>
      <c r="J273" s="5"/>
      <c r="K273" s="5"/>
      <c r="L273" s="5"/>
      <c r="M273" s="5"/>
    </row>
    <row r="274" spans="9:13">
      <c r="I274" s="5"/>
      <c r="J274" s="5"/>
      <c r="K274" s="5"/>
      <c r="L274" s="5"/>
      <c r="M274" s="5"/>
    </row>
    <row r="275" spans="9:13">
      <c r="I275" s="5"/>
      <c r="J275" s="5"/>
      <c r="K275" s="5"/>
      <c r="L275" s="5"/>
      <c r="M275" s="5"/>
    </row>
    <row r="276" spans="9:13">
      <c r="I276" s="5"/>
      <c r="J276" s="5"/>
      <c r="K276" s="5"/>
      <c r="L276" s="5"/>
      <c r="M276" s="5"/>
    </row>
    <row r="277" spans="9:13">
      <c r="I277" s="5"/>
      <c r="J277" s="5"/>
      <c r="K277" s="5"/>
      <c r="L277" s="5"/>
      <c r="M277" s="5"/>
    </row>
    <row r="278" spans="9:13">
      <c r="I278" s="5"/>
      <c r="J278" s="5"/>
      <c r="K278" s="5"/>
      <c r="L278" s="5"/>
      <c r="M278" s="5"/>
    </row>
    <row r="279" spans="9:13">
      <c r="I279" s="5"/>
      <c r="J279" s="5"/>
      <c r="K279" s="5"/>
      <c r="L279" s="5"/>
      <c r="M279" s="5"/>
    </row>
    <row r="280" spans="9:13">
      <c r="I280" s="5"/>
      <c r="J280" s="5"/>
      <c r="K280" s="5"/>
      <c r="L280" s="5"/>
      <c r="M280" s="5"/>
    </row>
    <row r="281" spans="9:13">
      <c r="I281" s="5"/>
      <c r="J281" s="5"/>
      <c r="K281" s="5"/>
      <c r="L281" s="5"/>
      <c r="M281" s="5"/>
    </row>
    <row r="282" spans="9:13">
      <c r="I282" s="5"/>
      <c r="J282" s="5"/>
      <c r="K282" s="5"/>
      <c r="L282" s="5"/>
      <c r="M282" s="5"/>
    </row>
    <row r="283" spans="9:13">
      <c r="I283" s="5"/>
      <c r="J283" s="5"/>
      <c r="K283" s="5"/>
      <c r="L283" s="5"/>
      <c r="M283" s="5"/>
    </row>
    <row r="284" spans="9:13">
      <c r="I284" s="5"/>
      <c r="J284" s="5"/>
      <c r="K284" s="5"/>
      <c r="L284" s="5"/>
      <c r="M284" s="5"/>
    </row>
    <row r="285" spans="9:13">
      <c r="I285" s="5"/>
      <c r="J285" s="5"/>
      <c r="K285" s="5"/>
      <c r="L285" s="5"/>
      <c r="M285" s="5"/>
    </row>
    <row r="286" spans="9:13">
      <c r="I286" s="5"/>
      <c r="J286" s="5"/>
      <c r="K286" s="5"/>
      <c r="L286" s="5"/>
      <c r="M286" s="5"/>
    </row>
    <row r="287" spans="9:13">
      <c r="I287" s="5"/>
      <c r="J287" s="5"/>
      <c r="K287" s="5"/>
      <c r="L287" s="5"/>
      <c r="M287" s="5"/>
    </row>
    <row r="288" spans="9:13">
      <c r="I288" s="5"/>
      <c r="J288" s="5"/>
      <c r="K288" s="5"/>
      <c r="L288" s="5"/>
      <c r="M288" s="5"/>
    </row>
    <row r="289" spans="9:13">
      <c r="I289" s="5"/>
      <c r="J289" s="5"/>
      <c r="K289" s="5"/>
      <c r="L289" s="5"/>
      <c r="M289" s="5"/>
    </row>
    <row r="290" spans="9:13">
      <c r="I290" s="5"/>
      <c r="J290" s="5"/>
      <c r="K290" s="5"/>
      <c r="L290" s="5"/>
      <c r="M290" s="5"/>
    </row>
    <row r="291" spans="9:13">
      <c r="I291" s="5"/>
      <c r="J291" s="5"/>
      <c r="K291" s="5"/>
      <c r="L291" s="5"/>
      <c r="M291" s="5"/>
    </row>
    <row r="292" spans="9:13">
      <c r="I292" s="5"/>
      <c r="J292" s="5"/>
      <c r="K292" s="5"/>
      <c r="L292" s="5"/>
      <c r="M292" s="5"/>
    </row>
    <row r="293" spans="9:13">
      <c r="I293" s="5"/>
      <c r="J293" s="5"/>
      <c r="K293" s="5"/>
      <c r="L293" s="5"/>
      <c r="M293" s="5"/>
    </row>
    <row r="294" spans="9:13">
      <c r="I294" s="5"/>
      <c r="J294" s="5"/>
      <c r="K294" s="5"/>
      <c r="L294" s="5"/>
      <c r="M294" s="5"/>
    </row>
    <row r="295" spans="9:13">
      <c r="I295" s="5"/>
      <c r="J295" s="5"/>
      <c r="K295" s="5"/>
      <c r="L295" s="5"/>
      <c r="M295" s="5"/>
    </row>
    <row r="296" spans="9:13">
      <c r="I296" s="5"/>
      <c r="J296" s="5"/>
      <c r="K296" s="5"/>
      <c r="L296" s="5"/>
      <c r="M296" s="5"/>
    </row>
    <row r="297" spans="9:13">
      <c r="I297" s="5"/>
      <c r="J297" s="5"/>
      <c r="K297" s="5"/>
      <c r="L297" s="5"/>
      <c r="M297" s="5"/>
    </row>
    <row r="298" spans="9:13">
      <c r="I298" s="5"/>
      <c r="J298" s="5"/>
      <c r="K298" s="5"/>
      <c r="L298" s="5"/>
      <c r="M298" s="5"/>
    </row>
    <row r="299" spans="9:13">
      <c r="I299" s="5"/>
      <c r="J299" s="5"/>
      <c r="K299" s="5"/>
      <c r="L299" s="5"/>
      <c r="M299" s="5"/>
    </row>
    <row r="300" spans="9:13">
      <c r="I300" s="5"/>
      <c r="J300" s="5"/>
      <c r="K300" s="5"/>
      <c r="L300" s="5"/>
      <c r="M300" s="5"/>
    </row>
    <row r="301" spans="9:13">
      <c r="I301" s="5"/>
      <c r="J301" s="5"/>
      <c r="K301" s="5"/>
      <c r="L301" s="5"/>
      <c r="M301" s="5"/>
    </row>
    <row r="302" spans="9:13">
      <c r="I302" s="5"/>
      <c r="J302" s="5"/>
      <c r="K302" s="5"/>
      <c r="L302" s="5"/>
      <c r="M302" s="5"/>
    </row>
    <row r="303" spans="9:13">
      <c r="I303" s="5"/>
      <c r="J303" s="5"/>
      <c r="K303" s="5"/>
      <c r="L303" s="5"/>
      <c r="M303" s="5"/>
    </row>
    <row r="304" spans="9:13">
      <c r="I304" s="5"/>
      <c r="J304" s="5"/>
      <c r="K304" s="5"/>
      <c r="L304" s="5"/>
      <c r="M304" s="5"/>
    </row>
    <row r="305" spans="9:13">
      <c r="I305" s="5"/>
      <c r="J305" s="5"/>
      <c r="K305" s="5"/>
      <c r="L305" s="5"/>
      <c r="M305" s="5"/>
    </row>
    <row r="306" spans="9:13">
      <c r="I306" s="5"/>
      <c r="J306" s="5"/>
      <c r="K306" s="5"/>
      <c r="L306" s="5"/>
      <c r="M306" s="5"/>
    </row>
    <row r="307" spans="9:13">
      <c r="I307" s="5"/>
      <c r="J307" s="5"/>
      <c r="K307" s="5"/>
      <c r="L307" s="5"/>
      <c r="M307" s="5"/>
    </row>
    <row r="308" spans="9:13">
      <c r="I308" s="5"/>
      <c r="J308" s="5"/>
      <c r="K308" s="5"/>
      <c r="L308" s="5"/>
      <c r="M308" s="5"/>
    </row>
    <row r="309" spans="9:13">
      <c r="I309" s="5"/>
      <c r="J309" s="5"/>
      <c r="K309" s="5"/>
      <c r="L309" s="5"/>
      <c r="M309" s="5"/>
    </row>
    <row r="310" spans="9:13">
      <c r="I310" s="5"/>
      <c r="J310" s="5"/>
      <c r="K310" s="5"/>
      <c r="L310" s="5"/>
      <c r="M310" s="5"/>
    </row>
    <row r="311" spans="9:13">
      <c r="I311" s="5"/>
      <c r="J311" s="5"/>
      <c r="K311" s="5"/>
      <c r="L311" s="5"/>
      <c r="M311" s="5"/>
    </row>
    <row r="312" spans="9:13">
      <c r="I312" s="5"/>
      <c r="J312" s="5"/>
      <c r="K312" s="5"/>
      <c r="L312" s="5"/>
      <c r="M312" s="5"/>
    </row>
    <row r="313" spans="9:13">
      <c r="I313" s="5"/>
      <c r="J313" s="5"/>
      <c r="K313" s="5"/>
      <c r="L313" s="5"/>
      <c r="M313" s="5"/>
    </row>
    <row r="314" spans="9:13">
      <c r="I314" s="5"/>
      <c r="J314" s="5"/>
      <c r="K314" s="5"/>
      <c r="L314" s="5"/>
      <c r="M314" s="5"/>
    </row>
    <row r="315" spans="9:13">
      <c r="I315" s="5"/>
      <c r="J315" s="5"/>
      <c r="K315" s="5"/>
      <c r="L315" s="5"/>
      <c r="M315" s="5"/>
    </row>
    <row r="316" spans="9:13">
      <c r="I316" s="5"/>
      <c r="J316" s="5"/>
      <c r="K316" s="5"/>
      <c r="L316" s="5"/>
      <c r="M316" s="5"/>
    </row>
    <row r="317" spans="9:13">
      <c r="I317" s="5"/>
      <c r="J317" s="5"/>
      <c r="K317" s="5"/>
      <c r="L317" s="5"/>
      <c r="M317" s="5"/>
    </row>
    <row r="318" spans="9:13">
      <c r="I318" s="5"/>
      <c r="J318" s="5"/>
      <c r="K318" s="5"/>
      <c r="L318" s="5"/>
      <c r="M318" s="5"/>
    </row>
    <row r="319" spans="9:13">
      <c r="I319" s="5"/>
      <c r="J319" s="5"/>
      <c r="K319" s="5"/>
      <c r="L319" s="5"/>
      <c r="M319" s="5"/>
    </row>
    <row r="320" spans="9:13">
      <c r="I320" s="5"/>
      <c r="J320" s="5"/>
      <c r="K320" s="5"/>
      <c r="L320" s="5"/>
      <c r="M320" s="5"/>
    </row>
    <row r="321" spans="9:13">
      <c r="I321" s="5"/>
      <c r="J321" s="5"/>
      <c r="K321" s="5"/>
      <c r="L321" s="5"/>
      <c r="M321" s="5"/>
    </row>
    <row r="322" spans="9:13">
      <c r="I322" s="5"/>
      <c r="J322" s="5"/>
      <c r="K322" s="5"/>
      <c r="L322" s="5"/>
      <c r="M322" s="5"/>
    </row>
    <row r="323" spans="9:13">
      <c r="I323" s="5"/>
      <c r="J323" s="5"/>
      <c r="K323" s="5"/>
      <c r="L323" s="5"/>
      <c r="M323" s="5"/>
    </row>
    <row r="324" spans="9:13">
      <c r="I324" s="5"/>
      <c r="J324" s="5"/>
      <c r="K324" s="5"/>
      <c r="L324" s="5"/>
      <c r="M324" s="5"/>
    </row>
    <row r="325" spans="9:13">
      <c r="I325" s="5"/>
      <c r="J325" s="5"/>
      <c r="K325" s="5"/>
      <c r="L325" s="5"/>
      <c r="M325" s="5"/>
    </row>
    <row r="326" spans="9:13">
      <c r="I326" s="5"/>
      <c r="J326" s="5"/>
      <c r="K326" s="5"/>
      <c r="L326" s="5"/>
      <c r="M326" s="5"/>
    </row>
    <row r="327" spans="9:13">
      <c r="I327" s="5"/>
      <c r="J327" s="5"/>
      <c r="K327" s="5"/>
      <c r="L327" s="5"/>
      <c r="M327" s="5"/>
    </row>
    <row r="328" spans="9:13">
      <c r="I328" s="5"/>
      <c r="J328" s="5"/>
      <c r="K328" s="5"/>
      <c r="L328" s="5"/>
      <c r="M328" s="5"/>
    </row>
    <row r="329" spans="9:13">
      <c r="I329" s="5"/>
      <c r="J329" s="5"/>
      <c r="K329" s="5"/>
      <c r="L329" s="5"/>
      <c r="M329" s="5"/>
    </row>
    <row r="330" spans="9:13">
      <c r="I330" s="5"/>
      <c r="J330" s="5"/>
      <c r="K330" s="5"/>
      <c r="L330" s="5"/>
      <c r="M330" s="5"/>
    </row>
    <row r="331" spans="9:13">
      <c r="I331" s="5"/>
      <c r="J331" s="5"/>
      <c r="K331" s="5"/>
      <c r="L331" s="5"/>
      <c r="M331" s="5"/>
    </row>
    <row r="332" spans="9:13">
      <c r="I332" s="5"/>
      <c r="J332" s="5"/>
      <c r="K332" s="5"/>
      <c r="L332" s="5"/>
      <c r="M332" s="5"/>
    </row>
    <row r="333" spans="9:13">
      <c r="I333" s="5"/>
      <c r="J333" s="5"/>
      <c r="K333" s="5"/>
      <c r="L333" s="5"/>
      <c r="M333" s="5"/>
    </row>
    <row r="334" spans="9:13">
      <c r="I334" s="5"/>
      <c r="J334" s="5"/>
      <c r="K334" s="5"/>
      <c r="L334" s="5"/>
      <c r="M334" s="5"/>
    </row>
    <row r="335" spans="9:13">
      <c r="I335" s="5"/>
      <c r="J335" s="5"/>
      <c r="K335" s="5"/>
      <c r="L335" s="5"/>
      <c r="M335" s="5"/>
    </row>
    <row r="336" spans="9:13">
      <c r="I336" s="5"/>
      <c r="J336" s="5"/>
      <c r="K336" s="5"/>
      <c r="L336" s="5"/>
      <c r="M336" s="5"/>
    </row>
    <row r="337" spans="9:13">
      <c r="I337" s="5"/>
      <c r="J337" s="5"/>
      <c r="K337" s="5"/>
      <c r="L337" s="5"/>
      <c r="M337" s="5"/>
    </row>
    <row r="338" spans="9:13">
      <c r="I338" s="5"/>
      <c r="J338" s="5"/>
      <c r="K338" s="5"/>
      <c r="L338" s="5"/>
      <c r="M338" s="5"/>
    </row>
    <row r="339" spans="9:13">
      <c r="I339" s="5"/>
      <c r="J339" s="5"/>
      <c r="K339" s="5"/>
      <c r="L339" s="5"/>
      <c r="M339" s="5"/>
    </row>
    <row r="340" spans="9:13">
      <c r="I340" s="5"/>
      <c r="J340" s="5"/>
      <c r="K340" s="5"/>
      <c r="L340" s="5"/>
      <c r="M340" s="5"/>
    </row>
    <row r="341" spans="9:13">
      <c r="I341" s="5"/>
      <c r="J341" s="5"/>
      <c r="K341" s="5"/>
      <c r="L341" s="5"/>
      <c r="M341" s="5"/>
    </row>
    <row r="342" spans="9:13">
      <c r="I342" s="5"/>
      <c r="J342" s="5"/>
      <c r="K342" s="5"/>
      <c r="L342" s="5"/>
      <c r="M342" s="5"/>
    </row>
    <row r="343" spans="9:13">
      <c r="I343" s="5"/>
      <c r="J343" s="5"/>
      <c r="K343" s="5"/>
      <c r="L343" s="5"/>
      <c r="M343" s="5"/>
    </row>
    <row r="344" spans="9:13">
      <c r="I344" s="5"/>
      <c r="J344" s="5"/>
      <c r="K344" s="5"/>
      <c r="L344" s="5"/>
      <c r="M344" s="5"/>
    </row>
    <row r="345" spans="9:13">
      <c r="I345" s="5"/>
      <c r="J345" s="5"/>
      <c r="K345" s="5"/>
      <c r="L345" s="5"/>
      <c r="M345" s="5"/>
    </row>
    <row r="346" spans="9:13">
      <c r="I346" s="5"/>
      <c r="J346" s="5"/>
      <c r="K346" s="5"/>
      <c r="L346" s="5"/>
      <c r="M346" s="5"/>
    </row>
    <row r="347" spans="9:13">
      <c r="I347" s="5"/>
      <c r="J347" s="5"/>
      <c r="K347" s="5"/>
      <c r="L347" s="5"/>
      <c r="M347" s="5"/>
    </row>
    <row r="348" spans="9:13">
      <c r="I348" s="5"/>
      <c r="J348" s="5"/>
      <c r="K348" s="5"/>
      <c r="L348" s="5"/>
      <c r="M348" s="5"/>
    </row>
    <row r="349" spans="9:13">
      <c r="I349" s="5"/>
      <c r="J349" s="5"/>
      <c r="K349" s="5"/>
      <c r="L349" s="5"/>
      <c r="M349" s="5"/>
    </row>
    <row r="350" spans="9:13">
      <c r="I350" s="5"/>
      <c r="J350" s="5"/>
      <c r="K350" s="5"/>
      <c r="L350" s="5"/>
      <c r="M350" s="5"/>
    </row>
    <row r="351" spans="9:13">
      <c r="I351" s="5"/>
      <c r="J351" s="5"/>
      <c r="K351" s="5"/>
      <c r="L351" s="5"/>
      <c r="M351" s="5"/>
    </row>
    <row r="352" spans="9:13">
      <c r="I352" s="5"/>
      <c r="J352" s="5"/>
      <c r="K352" s="5"/>
      <c r="L352" s="5"/>
      <c r="M352" s="5"/>
    </row>
    <row r="353" spans="9:13">
      <c r="I353" s="5"/>
      <c r="J353" s="5"/>
      <c r="K353" s="5"/>
      <c r="L353" s="5"/>
      <c r="M353" s="5"/>
    </row>
    <row r="354" spans="9:13">
      <c r="I354" s="5"/>
      <c r="J354" s="5"/>
      <c r="K354" s="5"/>
      <c r="L354" s="5"/>
      <c r="M354" s="5"/>
    </row>
    <row r="355" spans="9:13">
      <c r="I355" s="5"/>
      <c r="J355" s="5"/>
      <c r="K355" s="5"/>
      <c r="L355" s="5"/>
      <c r="M355" s="5"/>
    </row>
    <row r="356" spans="9:13">
      <c r="I356" s="5"/>
      <c r="J356" s="5"/>
      <c r="K356" s="5"/>
      <c r="L356" s="5"/>
      <c r="M356" s="5"/>
    </row>
    <row r="357" spans="9:13">
      <c r="I357" s="5"/>
      <c r="J357" s="5"/>
      <c r="K357" s="5"/>
      <c r="L357" s="5"/>
      <c r="M357" s="5"/>
    </row>
    <row r="358" spans="9:13">
      <c r="I358" s="5"/>
      <c r="J358" s="5"/>
      <c r="K358" s="5"/>
      <c r="L358" s="5"/>
      <c r="M358" s="5"/>
    </row>
    <row r="359" spans="9:13">
      <c r="I359" s="5"/>
      <c r="J359" s="5"/>
      <c r="K359" s="5"/>
      <c r="L359" s="5"/>
      <c r="M359" s="5"/>
    </row>
    <row r="360" spans="9:13">
      <c r="I360" s="5"/>
      <c r="J360" s="5"/>
      <c r="K360" s="5"/>
      <c r="L360" s="5"/>
      <c r="M360" s="5"/>
    </row>
    <row r="361" spans="9:13">
      <c r="I361" s="5"/>
      <c r="J361" s="5"/>
      <c r="K361" s="5"/>
      <c r="L361" s="5"/>
      <c r="M361" s="5"/>
    </row>
    <row r="362" spans="9:13">
      <c r="I362" s="5"/>
      <c r="J362" s="5"/>
      <c r="K362" s="5"/>
      <c r="L362" s="5"/>
      <c r="M362" s="5"/>
    </row>
    <row r="363" spans="9:13">
      <c r="I363" s="5"/>
      <c r="J363" s="5"/>
      <c r="K363" s="5"/>
      <c r="L363" s="5"/>
      <c r="M363" s="5"/>
    </row>
    <row r="364" spans="9:13">
      <c r="I364" s="5"/>
      <c r="J364" s="5"/>
      <c r="K364" s="5"/>
      <c r="L364" s="5"/>
      <c r="M364" s="5"/>
    </row>
    <row r="365" spans="9:13">
      <c r="I365" s="5"/>
      <c r="J365" s="5"/>
      <c r="K365" s="5"/>
      <c r="L365" s="5"/>
      <c r="M365" s="5"/>
    </row>
    <row r="366" spans="9:13">
      <c r="I366" s="5"/>
      <c r="J366" s="5"/>
      <c r="K366" s="5"/>
      <c r="L366" s="5"/>
      <c r="M366" s="5"/>
    </row>
    <row r="367" spans="9:13">
      <c r="I367" s="5"/>
      <c r="J367" s="5"/>
      <c r="K367" s="5"/>
      <c r="L367" s="5"/>
      <c r="M367" s="5"/>
    </row>
    <row r="368" spans="9:13">
      <c r="I368" s="5"/>
      <c r="J368" s="5"/>
      <c r="K368" s="5"/>
      <c r="L368" s="5"/>
      <c r="M368" s="5"/>
    </row>
    <row r="369" spans="9:13">
      <c r="I369" s="5"/>
      <c r="J369" s="5"/>
      <c r="K369" s="5"/>
      <c r="L369" s="5"/>
      <c r="M369" s="5"/>
    </row>
    <row r="370" spans="9:13">
      <c r="I370" s="5"/>
      <c r="J370" s="5"/>
      <c r="K370" s="5"/>
      <c r="L370" s="5"/>
      <c r="M370" s="5"/>
    </row>
    <row r="371" spans="9:13">
      <c r="I371" s="5"/>
      <c r="J371" s="5"/>
      <c r="K371" s="5"/>
      <c r="L371" s="5"/>
      <c r="M371" s="5"/>
    </row>
    <row r="372" spans="9:13">
      <c r="I372" s="5"/>
      <c r="J372" s="5"/>
      <c r="K372" s="5"/>
      <c r="L372" s="5"/>
      <c r="M372" s="5"/>
    </row>
    <row r="373" spans="9:13">
      <c r="I373" s="5"/>
      <c r="J373" s="5"/>
      <c r="K373" s="5"/>
      <c r="L373" s="5"/>
      <c r="M373" s="5"/>
    </row>
    <row r="374" spans="9:13">
      <c r="I374" s="5"/>
      <c r="J374" s="5"/>
      <c r="K374" s="5"/>
      <c r="L374" s="5"/>
      <c r="M374" s="5"/>
    </row>
    <row r="375" spans="9:13">
      <c r="I375" s="5"/>
      <c r="J375" s="5"/>
      <c r="K375" s="5"/>
      <c r="L375" s="5"/>
      <c r="M375" s="5"/>
    </row>
    <row r="376" spans="9:13">
      <c r="I376" s="5"/>
      <c r="J376" s="5"/>
      <c r="K376" s="5"/>
      <c r="L376" s="5"/>
      <c r="M376" s="5"/>
    </row>
    <row r="377" spans="9:13">
      <c r="I377" s="5"/>
      <c r="J377" s="5"/>
      <c r="K377" s="5"/>
      <c r="L377" s="5"/>
      <c r="M377" s="5"/>
    </row>
    <row r="378" spans="9:13">
      <c r="I378" s="5"/>
      <c r="J378" s="5"/>
      <c r="K378" s="5"/>
      <c r="L378" s="5"/>
      <c r="M378" s="5"/>
    </row>
    <row r="379" spans="9:13">
      <c r="I379" s="5"/>
      <c r="J379" s="5"/>
      <c r="K379" s="5"/>
      <c r="L379" s="5"/>
      <c r="M379" s="5"/>
    </row>
    <row r="380" spans="9:13">
      <c r="I380" s="5"/>
      <c r="J380" s="5"/>
      <c r="K380" s="5"/>
      <c r="L380" s="5"/>
      <c r="M380" s="5"/>
    </row>
    <row r="381" spans="9:13">
      <c r="I381" s="5"/>
      <c r="J381" s="5"/>
      <c r="K381" s="5"/>
      <c r="L381" s="5"/>
      <c r="M381" s="5"/>
    </row>
    <row r="382" spans="9:13">
      <c r="I382" s="5"/>
      <c r="J382" s="5"/>
      <c r="K382" s="5"/>
      <c r="L382" s="5"/>
      <c r="M382" s="5"/>
    </row>
    <row r="383" spans="9:13">
      <c r="I383" s="5"/>
      <c r="J383" s="5"/>
      <c r="K383" s="5"/>
      <c r="L383" s="5"/>
      <c r="M383" s="5"/>
    </row>
    <row r="384" spans="9:13">
      <c r="I384" s="5"/>
      <c r="J384" s="5"/>
      <c r="K384" s="5"/>
      <c r="L384" s="5"/>
      <c r="M384" s="5"/>
    </row>
    <row r="385" spans="9:13">
      <c r="I385" s="5"/>
      <c r="J385" s="5"/>
      <c r="K385" s="5"/>
      <c r="L385" s="5"/>
      <c r="M385" s="5"/>
    </row>
    <row r="386" spans="9:13">
      <c r="I386" s="5"/>
      <c r="J386" s="5"/>
      <c r="K386" s="5"/>
      <c r="L386" s="5"/>
      <c r="M386" s="5"/>
    </row>
    <row r="387" spans="9:13">
      <c r="I387" s="5"/>
      <c r="J387" s="5"/>
      <c r="K387" s="5"/>
      <c r="L387" s="5"/>
      <c r="M387" s="5"/>
    </row>
    <row r="388" spans="9:13">
      <c r="I388" s="5"/>
      <c r="J388" s="5"/>
      <c r="K388" s="5"/>
      <c r="L388" s="5"/>
      <c r="M388" s="5"/>
    </row>
    <row r="389" spans="9:13">
      <c r="I389" s="5"/>
      <c r="J389" s="5"/>
      <c r="K389" s="5"/>
      <c r="L389" s="5"/>
      <c r="M389" s="5"/>
    </row>
    <row r="390" spans="9:13">
      <c r="I390" s="5"/>
      <c r="J390" s="5"/>
      <c r="K390" s="5"/>
      <c r="L390" s="5"/>
      <c r="M390" s="5"/>
    </row>
    <row r="391" spans="9:13">
      <c r="I391" s="5"/>
      <c r="J391" s="5"/>
      <c r="K391" s="5"/>
      <c r="L391" s="5"/>
      <c r="M391" s="5"/>
    </row>
    <row r="392" spans="9:13">
      <c r="I392" s="5"/>
      <c r="J392" s="5"/>
      <c r="K392" s="5"/>
      <c r="L392" s="5"/>
      <c r="M392" s="5"/>
    </row>
    <row r="393" spans="9:13">
      <c r="I393" s="5"/>
      <c r="J393" s="5"/>
      <c r="K393" s="5"/>
      <c r="L393" s="5"/>
      <c r="M393" s="5"/>
    </row>
    <row r="394" spans="9:13">
      <c r="I394" s="5"/>
      <c r="J394" s="5"/>
      <c r="K394" s="5"/>
      <c r="L394" s="5"/>
      <c r="M394" s="5"/>
    </row>
    <row r="395" spans="9:13">
      <c r="I395" s="5"/>
      <c r="J395" s="5"/>
      <c r="K395" s="5"/>
      <c r="L395" s="5"/>
      <c r="M395" s="5"/>
    </row>
    <row r="396" spans="9:13">
      <c r="I396" s="5"/>
      <c r="J396" s="5"/>
      <c r="K396" s="5"/>
      <c r="L396" s="5"/>
      <c r="M396" s="5"/>
    </row>
    <row r="397" spans="9:13">
      <c r="I397" s="5"/>
      <c r="J397" s="5"/>
      <c r="K397" s="5"/>
      <c r="L397" s="5"/>
      <c r="M397" s="5"/>
    </row>
    <row r="398" spans="9:13">
      <c r="I398" s="5"/>
      <c r="J398" s="5"/>
      <c r="K398" s="5"/>
      <c r="L398" s="5"/>
      <c r="M398" s="5"/>
    </row>
    <row r="399" spans="9:13">
      <c r="I399" s="5"/>
      <c r="J399" s="5"/>
      <c r="K399" s="5"/>
      <c r="L399" s="5"/>
      <c r="M399" s="5"/>
    </row>
    <row r="400" spans="9:13">
      <c r="I400" s="5"/>
      <c r="J400" s="5"/>
      <c r="K400" s="5"/>
      <c r="L400" s="5"/>
      <c r="M400" s="5"/>
    </row>
    <row r="401" spans="9:13">
      <c r="I401" s="5"/>
      <c r="J401" s="5"/>
      <c r="K401" s="5"/>
      <c r="L401" s="5"/>
      <c r="M401" s="5"/>
    </row>
    <row r="402" spans="9:13">
      <c r="I402" s="5"/>
      <c r="J402" s="5"/>
      <c r="K402" s="5"/>
      <c r="L402" s="5"/>
      <c r="M402" s="5"/>
    </row>
    <row r="403" spans="9:13">
      <c r="I403" s="5"/>
      <c r="J403" s="5"/>
      <c r="K403" s="5"/>
      <c r="L403" s="5"/>
      <c r="M403" s="5"/>
    </row>
    <row r="404" spans="9:13">
      <c r="I404" s="5"/>
      <c r="J404" s="5"/>
      <c r="K404" s="5"/>
      <c r="L404" s="5"/>
      <c r="M404" s="5"/>
    </row>
    <row r="405" spans="9:13">
      <c r="I405" s="5"/>
      <c r="J405" s="5"/>
      <c r="K405" s="5"/>
      <c r="L405" s="5"/>
      <c r="M405" s="5"/>
    </row>
    <row r="406" spans="9:13">
      <c r="I406" s="5"/>
      <c r="J406" s="5"/>
      <c r="K406" s="5"/>
      <c r="L406" s="5"/>
      <c r="M406" s="5"/>
    </row>
    <row r="407" spans="9:13">
      <c r="I407" s="5"/>
      <c r="J407" s="5"/>
      <c r="K407" s="5"/>
      <c r="L407" s="5"/>
      <c r="M407" s="5"/>
    </row>
    <row r="408" spans="9:13">
      <c r="I408" s="5"/>
      <c r="J408" s="5"/>
      <c r="K408" s="5"/>
      <c r="L408" s="5"/>
      <c r="M408" s="5"/>
    </row>
    <row r="409" spans="9:13">
      <c r="I409" s="5"/>
      <c r="J409" s="5"/>
      <c r="K409" s="5"/>
      <c r="L409" s="5"/>
      <c r="M409" s="5"/>
    </row>
    <row r="410" spans="9:13">
      <c r="I410" s="5"/>
      <c r="J410" s="5"/>
      <c r="K410" s="5"/>
      <c r="L410" s="5"/>
      <c r="M410" s="5"/>
    </row>
    <row r="411" spans="9:13">
      <c r="I411" s="5"/>
      <c r="J411" s="5"/>
      <c r="K411" s="5"/>
      <c r="L411" s="5"/>
      <c r="M411" s="5"/>
    </row>
    <row r="412" spans="9:13">
      <c r="I412" s="5"/>
      <c r="J412" s="5"/>
      <c r="K412" s="5"/>
      <c r="L412" s="5"/>
      <c r="M412" s="5"/>
    </row>
    <row r="413" spans="9:13">
      <c r="I413" s="5"/>
      <c r="J413" s="5"/>
      <c r="K413" s="5"/>
      <c r="L413" s="5"/>
      <c r="M413" s="5"/>
    </row>
  </sheetData>
  <mergeCells count="4">
    <mergeCell ref="A89:J90"/>
    <mergeCell ref="A1:J4"/>
    <mergeCell ref="A87:J87"/>
    <mergeCell ref="H88:J88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ВВРЗ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СычеваАЮ</cp:lastModifiedBy>
  <cp:lastPrinted>2020-03-24T13:34:27Z</cp:lastPrinted>
  <dcterms:created xsi:type="dcterms:W3CDTF">2018-04-06T10:38:23Z</dcterms:created>
  <dcterms:modified xsi:type="dcterms:W3CDTF">2020-03-25T10:44:01Z</dcterms:modified>
</cp:coreProperties>
</file>