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7" i="1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l="1"/>
</calcChain>
</file>

<file path=xl/sharedStrings.xml><?xml version="1.0" encoding="utf-8"?>
<sst xmlns="http://schemas.openxmlformats.org/spreadsheetml/2006/main" count="198" uniqueCount="112">
  <si>
    <t>Итого:</t>
  </si>
  <si>
    <t>2020г.</t>
  </si>
  <si>
    <t>шт.</t>
  </si>
  <si>
    <t>РЗ-8Б</t>
  </si>
  <si>
    <t xml:space="preserve">Розетка открытой установки </t>
  </si>
  <si>
    <t xml:space="preserve"> 5Ц4.679.070-04 
50 ОМ</t>
  </si>
  <si>
    <t>ТУ258.7558.008-86</t>
  </si>
  <si>
    <t>ЭЧМ-0183</t>
  </si>
  <si>
    <t xml:space="preserve">Элемент термометрический чувствительный медный </t>
  </si>
  <si>
    <t>5Ц4.679.070-01 
100 ОМ</t>
  </si>
  <si>
    <t xml:space="preserve"> 10х12.5х32</t>
  </si>
  <si>
    <t>ЭГ14</t>
  </si>
  <si>
    <t>Электрические щетки</t>
  </si>
  <si>
    <t>м.</t>
  </si>
  <si>
    <t>2х0,5</t>
  </si>
  <si>
    <t>ШВВП</t>
  </si>
  <si>
    <t xml:space="preserve">Шнур гибкий </t>
  </si>
  <si>
    <t>IP 53 220в</t>
  </si>
  <si>
    <t>ПСХ-60 муз</t>
  </si>
  <si>
    <t>Светильник</t>
  </si>
  <si>
    <t>ШР55П6НШ6</t>
  </si>
  <si>
    <t xml:space="preserve">Розетка штепсельного раэъёма </t>
  </si>
  <si>
    <t>2РМ14КПН4Г1Е1</t>
  </si>
  <si>
    <t xml:space="preserve">Розетка разъема подключения сигнализатора </t>
  </si>
  <si>
    <t>ШР20П4ЭШ8(ХS4)</t>
  </si>
  <si>
    <t xml:space="preserve">Розетка кабельная </t>
  </si>
  <si>
    <t>2РМД30КПН8Г7</t>
  </si>
  <si>
    <t xml:space="preserve">Розетка </t>
  </si>
  <si>
    <t>2РМ22КПН4Г3</t>
  </si>
  <si>
    <t xml:space="preserve"> РС-117</t>
  </si>
  <si>
    <t>Реле</t>
  </si>
  <si>
    <t xml:space="preserve"> СП4-2МА</t>
  </si>
  <si>
    <t xml:space="preserve">Резистор </t>
  </si>
  <si>
    <t>ПРА 110В 20ВТ</t>
  </si>
  <si>
    <t xml:space="preserve">Преобразователь </t>
  </si>
  <si>
    <t>C3 E3 68х45 мм</t>
  </si>
  <si>
    <t xml:space="preserve">Подрозетник под гипсокартон </t>
  </si>
  <si>
    <t>ПКГ-3П9Н- 6А</t>
  </si>
  <si>
    <t>Переключатель</t>
  </si>
  <si>
    <t xml:space="preserve">1,5-12 </t>
  </si>
  <si>
    <t>RU C-RU.МБ32.B00485</t>
  </si>
  <si>
    <t>НШВИ</t>
  </si>
  <si>
    <t xml:space="preserve">Наконечник НШВИ </t>
  </si>
  <si>
    <t>упак.</t>
  </si>
  <si>
    <t>2,5-8</t>
  </si>
  <si>
    <t>RU C-RU.МБ32.B00486</t>
  </si>
  <si>
    <t>Наконечник НШВИ</t>
  </si>
  <si>
    <t>25х20 мм.</t>
  </si>
  <si>
    <t>PG-25</t>
  </si>
  <si>
    <t>Муфта переходная</t>
  </si>
  <si>
    <t>МДД-160-09</t>
  </si>
  <si>
    <t xml:space="preserve">Модуль силовой </t>
  </si>
  <si>
    <t>МП-2101</t>
  </si>
  <si>
    <t xml:space="preserve">Микропереключатель </t>
  </si>
  <si>
    <t>25х42х10</t>
  </si>
  <si>
    <t xml:space="preserve">Манжета насоса </t>
  </si>
  <si>
    <t xml:space="preserve"> КРВ-Т25</t>
  </si>
  <si>
    <t>FORTISFLEX 61130</t>
  </si>
  <si>
    <t xml:space="preserve">Коробка распаячная </t>
  </si>
  <si>
    <t>НЗК 95А 380В</t>
  </si>
  <si>
    <t xml:space="preserve"> ИЭК </t>
  </si>
  <si>
    <t xml:space="preserve">Контактор </t>
  </si>
  <si>
    <t>РД 3-094</t>
  </si>
  <si>
    <t xml:space="preserve">Катушка </t>
  </si>
  <si>
    <t>РК-75-2</t>
  </si>
  <si>
    <t>Кабель</t>
  </si>
  <si>
    <t xml:space="preserve"> 5х20</t>
  </si>
  <si>
    <t>ГАГО.481.014 ТУ</t>
  </si>
  <si>
    <t>ДВП4-2В</t>
  </si>
  <si>
    <t xml:space="preserve">Держатель вставки плавкой </t>
  </si>
  <si>
    <t>КДТ-50</t>
  </si>
  <si>
    <t>Датчик температуры наружнего воздуха</t>
  </si>
  <si>
    <t xml:space="preserve"> КЭМ-2</t>
  </si>
  <si>
    <t xml:space="preserve">Геркон </t>
  </si>
  <si>
    <t xml:space="preserve"> ВПК-2112</t>
  </si>
  <si>
    <t>Выключатель путевой концевой</t>
  </si>
  <si>
    <t xml:space="preserve"> 4G 16-51-U</t>
  </si>
  <si>
    <t>Выключатель кулачковый</t>
  </si>
  <si>
    <t xml:space="preserve">Вилка </t>
  </si>
  <si>
    <t>ШР20П4ЭГ8(ХР3))</t>
  </si>
  <si>
    <t xml:space="preserve">Вилка кабельная </t>
  </si>
  <si>
    <t xml:space="preserve"> 1,25ЭВ-2,8-6-3270</t>
  </si>
  <si>
    <t xml:space="preserve">Вентилятор электрический </t>
  </si>
  <si>
    <t>120х120х25 220В</t>
  </si>
  <si>
    <t>JA1225H2BON</t>
  </si>
  <si>
    <t xml:space="preserve">Вентилятор </t>
  </si>
  <si>
    <t>ТУ 3310-002-12058815-2014</t>
  </si>
  <si>
    <t>1,0 ЭВ-1,4-4-3270</t>
  </si>
  <si>
    <t>100х100 мм.</t>
  </si>
  <si>
    <t>Т100</t>
  </si>
  <si>
    <t>110В</t>
  </si>
  <si>
    <t>СКЛ-11Б-2</t>
  </si>
  <si>
    <t xml:space="preserve">Арматура сигнальная </t>
  </si>
  <si>
    <t>24В (красная)</t>
  </si>
  <si>
    <t xml:space="preserve">СКЛ </t>
  </si>
  <si>
    <t>300 мм</t>
  </si>
  <si>
    <t xml:space="preserve">DIN-рейка 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</si>
  <si>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</si>
  <si>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</si>
  <si>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</si>
  <si>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</si>
  <si>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</si>
  <si>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</si>
  <si>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</si>
  <si>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</si>
  <si>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</si>
  <si>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</si>
  <si>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</si>
  <si>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</si>
  <si>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Лот №16</t>
  </si>
  <si>
    <t>Приложение №20</t>
  </si>
  <si>
    <t xml:space="preserve">                           Приложение №002/ТВРЗ/2020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</si>
</sst>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/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6" fillId="0" borderId="0" xfId="0" applyFont="1" applyFill="1"/>
    <xf numFmtId="0" fontId="10" fillId="0" borderId="5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2" borderId="7" xfId="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3" xfId="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topLeftCell="A28" zoomScale="95" zoomScaleNormal="100" zoomScaleSheetLayoutView="95" workbookViewId="0">
      <selection activeCell="N40" sqref="N40"/>
    </sheetView>
  </sheetViews>
  <sheetFormatPr defaultColWidth="8.85546875" defaultRowHeight="18"/>
  <cols>
    <col min="1" max="1" width="3.7109375" style="4" customWidth="1"/>
    <col min="2" max="2" width="42.5703125" style="1" customWidth="1"/>
    <col min="3" max="3" width="13.5703125" style="3" customWidth="1"/>
    <col min="4" max="4" width="16.7109375" style="1" customWidth="1"/>
    <col min="5" max="5" width="15.5703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2" customWidth="1"/>
    <col min="12" max="16384" width="8.85546875" style="1"/>
  </cols>
  <sheetData>
    <row r="1" spans="1:11" ht="15.75" customHeight="1">
      <c r="A1" s="50"/>
      <c r="B1" s="51"/>
      <c r="C1" s="51"/>
      <c r="D1" s="51"/>
      <c r="E1" s="52"/>
      <c r="F1" s="52"/>
      <c r="G1" s="52"/>
      <c r="H1" s="52"/>
      <c r="I1" s="52"/>
      <c r="J1" s="56" t="s">
        <v>110</v>
      </c>
      <c r="K1" s="56"/>
    </row>
    <row r="2" spans="1:11" s="44" customFormat="1" ht="13.5" hidden="1" thickBot="1">
      <c r="A2" s="49"/>
      <c r="B2" s="49"/>
      <c r="C2" s="49"/>
      <c r="D2" s="49"/>
      <c r="E2" s="49" t="s">
        <v>108</v>
      </c>
      <c r="F2" s="49"/>
      <c r="G2" s="49"/>
      <c r="H2" s="49"/>
      <c r="I2" s="49"/>
      <c r="J2" s="49"/>
      <c r="K2" s="45"/>
    </row>
    <row r="3" spans="1:11" s="44" customFormat="1" ht="12.75">
      <c r="A3" s="49"/>
      <c r="B3" s="49"/>
      <c r="C3" s="49"/>
      <c r="D3" s="49"/>
      <c r="E3" s="49"/>
      <c r="F3" s="49"/>
      <c r="G3" s="49"/>
      <c r="H3" s="49"/>
      <c r="I3" s="55" t="s">
        <v>111</v>
      </c>
      <c r="J3" s="55"/>
      <c r="K3" s="55"/>
    </row>
    <row r="4" spans="1:11" s="44" customFormat="1" ht="21" thickBot="1">
      <c r="A4" s="46"/>
      <c r="B4" s="46"/>
      <c r="C4" s="48"/>
      <c r="D4" s="54" t="s">
        <v>109</v>
      </c>
      <c r="E4" s="54"/>
      <c r="F4" s="46"/>
      <c r="G4" s="46"/>
      <c r="H4" s="47"/>
      <c r="I4" s="46"/>
      <c r="J4" s="46"/>
      <c r="K4" s="45"/>
    </row>
    <row r="5" spans="1:11" ht="51">
      <c r="A5" s="43" t="s">
        <v>107</v>
      </c>
      <c r="B5" s="42" t="s">
        <v>106</v>
      </c>
      <c r="C5" s="42" t="s">
        <v>105</v>
      </c>
      <c r="D5" s="42" t="s">
        <v>104</v>
      </c>
      <c r="E5" s="42" t="s">
        <v>103</v>
      </c>
      <c r="F5" s="42" t="s">
        <v>102</v>
      </c>
      <c r="G5" s="42" t="s">
        <v>101</v>
      </c>
      <c r="H5" s="42" t="s">
        <v>100</v>
      </c>
      <c r="I5" s="41" t="s">
        <v>99</v>
      </c>
      <c r="J5" s="40" t="s">
        <v>98</v>
      </c>
      <c r="K5" s="39" t="s">
        <v>97</v>
      </c>
    </row>
    <row r="6" spans="1:11" s="19" customFormat="1" ht="14.25">
      <c r="A6" s="38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6">
        <v>10</v>
      </c>
      <c r="K6" s="35">
        <v>11</v>
      </c>
    </row>
    <row r="7" spans="1:11" s="19" customFormat="1" ht="12.75">
      <c r="A7" s="27">
        <v>1</v>
      </c>
      <c r="B7" s="33" t="s">
        <v>96</v>
      </c>
      <c r="C7" s="32"/>
      <c r="D7" s="32"/>
      <c r="E7" s="32" t="s">
        <v>95</v>
      </c>
      <c r="F7" s="32" t="s">
        <v>2</v>
      </c>
      <c r="G7" s="31">
        <v>2500</v>
      </c>
      <c r="H7" s="23">
        <v>32.5</v>
      </c>
      <c r="I7" s="30">
        <f t="shared" ref="I7:I46" si="0">G7*H7</f>
        <v>81250</v>
      </c>
      <c r="J7" s="29">
        <f t="shared" ref="J7:J46" si="1">I7*1.2</f>
        <v>97500</v>
      </c>
      <c r="K7" s="28" t="s">
        <v>1</v>
      </c>
    </row>
    <row r="8" spans="1:11" s="19" customFormat="1" ht="12.75">
      <c r="A8" s="27">
        <v>2</v>
      </c>
      <c r="B8" s="33" t="s">
        <v>92</v>
      </c>
      <c r="C8" s="32" t="s">
        <v>94</v>
      </c>
      <c r="D8" s="32"/>
      <c r="E8" s="32" t="s">
        <v>93</v>
      </c>
      <c r="F8" s="32" t="s">
        <v>2</v>
      </c>
      <c r="G8" s="31">
        <v>150</v>
      </c>
      <c r="H8" s="23">
        <v>146.47</v>
      </c>
      <c r="I8" s="30">
        <f t="shared" si="0"/>
        <v>21970.5</v>
      </c>
      <c r="J8" s="29">
        <f t="shared" si="1"/>
        <v>26364.6</v>
      </c>
      <c r="K8" s="28" t="s">
        <v>1</v>
      </c>
    </row>
    <row r="9" spans="1:11" s="19" customFormat="1" ht="12.75">
      <c r="A9" s="27">
        <v>3</v>
      </c>
      <c r="B9" s="33" t="s">
        <v>92</v>
      </c>
      <c r="C9" s="32" t="s">
        <v>91</v>
      </c>
      <c r="D9" s="32"/>
      <c r="E9" s="32" t="s">
        <v>90</v>
      </c>
      <c r="F9" s="32" t="s">
        <v>2</v>
      </c>
      <c r="G9" s="31">
        <v>1950</v>
      </c>
      <c r="H9" s="23">
        <v>146.47</v>
      </c>
      <c r="I9" s="30">
        <f t="shared" si="0"/>
        <v>285616.5</v>
      </c>
      <c r="J9" s="29">
        <f t="shared" si="1"/>
        <v>342739.8</v>
      </c>
      <c r="K9" s="28" t="s">
        <v>1</v>
      </c>
    </row>
    <row r="10" spans="1:11" s="19" customFormat="1" ht="12.75">
      <c r="A10" s="27">
        <v>4</v>
      </c>
      <c r="B10" s="33" t="s">
        <v>85</v>
      </c>
      <c r="C10" s="32" t="s">
        <v>89</v>
      </c>
      <c r="D10" s="32"/>
      <c r="E10" s="32" t="s">
        <v>88</v>
      </c>
      <c r="F10" s="32" t="s">
        <v>2</v>
      </c>
      <c r="G10" s="31">
        <v>350</v>
      </c>
      <c r="H10" s="23">
        <v>620.25</v>
      </c>
      <c r="I10" s="30">
        <f t="shared" si="0"/>
        <v>217087.5</v>
      </c>
      <c r="J10" s="29">
        <f t="shared" si="1"/>
        <v>260505</v>
      </c>
      <c r="K10" s="28" t="s">
        <v>1</v>
      </c>
    </row>
    <row r="11" spans="1:11" s="19" customFormat="1" ht="25.5">
      <c r="A11" s="27">
        <v>5</v>
      </c>
      <c r="B11" s="33" t="s">
        <v>85</v>
      </c>
      <c r="C11" s="32" t="s">
        <v>87</v>
      </c>
      <c r="D11" s="32" t="s">
        <v>86</v>
      </c>
      <c r="E11" s="32"/>
      <c r="F11" s="32" t="s">
        <v>2</v>
      </c>
      <c r="G11" s="31">
        <v>150</v>
      </c>
      <c r="H11" s="23">
        <v>2540</v>
      </c>
      <c r="I11" s="30">
        <f t="shared" si="0"/>
        <v>381000</v>
      </c>
      <c r="J11" s="29">
        <f t="shared" si="1"/>
        <v>457200</v>
      </c>
      <c r="K11" s="28" t="s">
        <v>1</v>
      </c>
    </row>
    <row r="12" spans="1:11" s="19" customFormat="1" ht="12.75">
      <c r="A12" s="27">
        <v>6</v>
      </c>
      <c r="B12" s="33" t="s">
        <v>85</v>
      </c>
      <c r="C12" s="32" t="s">
        <v>84</v>
      </c>
      <c r="D12" s="32"/>
      <c r="E12" s="32" t="s">
        <v>83</v>
      </c>
      <c r="F12" s="32" t="s">
        <v>2</v>
      </c>
      <c r="G12" s="31">
        <v>150</v>
      </c>
      <c r="H12" s="23">
        <v>1264.5</v>
      </c>
      <c r="I12" s="30">
        <f t="shared" si="0"/>
        <v>189675</v>
      </c>
      <c r="J12" s="29">
        <f t="shared" si="1"/>
        <v>227610</v>
      </c>
      <c r="K12" s="28" t="s">
        <v>1</v>
      </c>
    </row>
    <row r="13" spans="1:11" s="19" customFormat="1" ht="25.5">
      <c r="A13" s="27">
        <v>7</v>
      </c>
      <c r="B13" s="33" t="s">
        <v>82</v>
      </c>
      <c r="C13" s="32" t="s">
        <v>81</v>
      </c>
      <c r="D13" s="32"/>
      <c r="E13" s="32"/>
      <c r="F13" s="32" t="s">
        <v>2</v>
      </c>
      <c r="G13" s="31">
        <v>15</v>
      </c>
      <c r="H13" s="23">
        <v>4865.5600000000004</v>
      </c>
      <c r="I13" s="30">
        <f t="shared" si="0"/>
        <v>72983.400000000009</v>
      </c>
      <c r="J13" s="29">
        <f t="shared" si="1"/>
        <v>87580.08</v>
      </c>
      <c r="K13" s="28" t="s">
        <v>1</v>
      </c>
    </row>
    <row r="14" spans="1:11" s="19" customFormat="1" ht="25.5">
      <c r="A14" s="27">
        <v>8</v>
      </c>
      <c r="B14" s="34" t="s">
        <v>80</v>
      </c>
      <c r="C14" s="32"/>
      <c r="D14" s="32"/>
      <c r="E14" s="32" t="s">
        <v>79</v>
      </c>
      <c r="F14" s="32" t="s">
        <v>2</v>
      </c>
      <c r="G14" s="31">
        <v>25</v>
      </c>
      <c r="H14" s="23">
        <v>270</v>
      </c>
      <c r="I14" s="30">
        <f t="shared" si="0"/>
        <v>6750</v>
      </c>
      <c r="J14" s="29">
        <f t="shared" si="1"/>
        <v>8100</v>
      </c>
      <c r="K14" s="28" t="s">
        <v>1</v>
      </c>
    </row>
    <row r="15" spans="1:11" s="19" customFormat="1" ht="12.75">
      <c r="A15" s="27">
        <v>9</v>
      </c>
      <c r="B15" s="33" t="s">
        <v>78</v>
      </c>
      <c r="C15" s="32"/>
      <c r="D15" s="32"/>
      <c r="E15" s="32" t="s">
        <v>20</v>
      </c>
      <c r="F15" s="32" t="s">
        <v>2</v>
      </c>
      <c r="G15" s="31">
        <v>250</v>
      </c>
      <c r="H15" s="23">
        <v>688.7</v>
      </c>
      <c r="I15" s="30">
        <f t="shared" si="0"/>
        <v>172175</v>
      </c>
      <c r="J15" s="29">
        <f t="shared" si="1"/>
        <v>206610</v>
      </c>
      <c r="K15" s="28" t="s">
        <v>1</v>
      </c>
    </row>
    <row r="16" spans="1:11" s="19" customFormat="1" ht="12.75">
      <c r="A16" s="27">
        <v>10</v>
      </c>
      <c r="B16" s="33" t="s">
        <v>77</v>
      </c>
      <c r="C16" s="32"/>
      <c r="D16" s="32"/>
      <c r="E16" s="32" t="s">
        <v>76</v>
      </c>
      <c r="F16" s="32" t="s">
        <v>2</v>
      </c>
      <c r="G16" s="31">
        <v>150</v>
      </c>
      <c r="H16" s="23">
        <v>816.86</v>
      </c>
      <c r="I16" s="30">
        <f t="shared" si="0"/>
        <v>122529</v>
      </c>
      <c r="J16" s="29">
        <f t="shared" si="1"/>
        <v>147034.79999999999</v>
      </c>
      <c r="K16" s="28" t="s">
        <v>1</v>
      </c>
    </row>
    <row r="17" spans="1:11" s="19" customFormat="1" ht="12.75">
      <c r="A17" s="27">
        <v>11</v>
      </c>
      <c r="B17" s="33" t="s">
        <v>75</v>
      </c>
      <c r="C17" s="32" t="s">
        <v>74</v>
      </c>
      <c r="D17" s="32"/>
      <c r="E17" s="32"/>
      <c r="F17" s="32" t="s">
        <v>2</v>
      </c>
      <c r="G17" s="31">
        <v>550</v>
      </c>
      <c r="H17" s="23">
        <v>333.2</v>
      </c>
      <c r="I17" s="30">
        <f t="shared" si="0"/>
        <v>183260</v>
      </c>
      <c r="J17" s="29">
        <f t="shared" si="1"/>
        <v>219912</v>
      </c>
      <c r="K17" s="28" t="s">
        <v>1</v>
      </c>
    </row>
    <row r="18" spans="1:11" s="19" customFormat="1" ht="12.75">
      <c r="A18" s="27">
        <v>12</v>
      </c>
      <c r="B18" s="33" t="s">
        <v>73</v>
      </c>
      <c r="C18" s="32" t="s">
        <v>72</v>
      </c>
      <c r="D18" s="32"/>
      <c r="E18" s="32"/>
      <c r="F18" s="32" t="s">
        <v>2</v>
      </c>
      <c r="G18" s="31">
        <v>150</v>
      </c>
      <c r="H18" s="23">
        <v>27</v>
      </c>
      <c r="I18" s="30">
        <f t="shared" si="0"/>
        <v>4050</v>
      </c>
      <c r="J18" s="29">
        <f t="shared" si="1"/>
        <v>4860</v>
      </c>
      <c r="K18" s="28" t="s">
        <v>1</v>
      </c>
    </row>
    <row r="19" spans="1:11" s="19" customFormat="1" ht="12.75">
      <c r="A19" s="27">
        <v>13</v>
      </c>
      <c r="B19" s="33" t="s">
        <v>71</v>
      </c>
      <c r="C19" s="32"/>
      <c r="D19" s="32"/>
      <c r="E19" s="32" t="s">
        <v>70</v>
      </c>
      <c r="F19" s="32" t="s">
        <v>2</v>
      </c>
      <c r="G19" s="31">
        <v>55</v>
      </c>
      <c r="H19" s="23">
        <v>1840</v>
      </c>
      <c r="I19" s="30">
        <f t="shared" si="0"/>
        <v>101200</v>
      </c>
      <c r="J19" s="29">
        <f t="shared" si="1"/>
        <v>121440</v>
      </c>
      <c r="K19" s="28" t="s">
        <v>1</v>
      </c>
    </row>
    <row r="20" spans="1:11" s="19" customFormat="1" ht="12.75">
      <c r="A20" s="27">
        <v>14</v>
      </c>
      <c r="B20" s="33" t="s">
        <v>69</v>
      </c>
      <c r="C20" s="32" t="s">
        <v>68</v>
      </c>
      <c r="D20" s="32" t="s">
        <v>67</v>
      </c>
      <c r="E20" s="32" t="s">
        <v>66</v>
      </c>
      <c r="F20" s="32" t="s">
        <v>2</v>
      </c>
      <c r="G20" s="31">
        <v>200</v>
      </c>
      <c r="H20" s="23">
        <v>19.600000000000001</v>
      </c>
      <c r="I20" s="30">
        <f t="shared" si="0"/>
        <v>3920.0000000000005</v>
      </c>
      <c r="J20" s="29">
        <f t="shared" si="1"/>
        <v>4704</v>
      </c>
      <c r="K20" s="28" t="s">
        <v>1</v>
      </c>
    </row>
    <row r="21" spans="1:11" s="19" customFormat="1" ht="12.75">
      <c r="A21" s="27">
        <v>15</v>
      </c>
      <c r="B21" s="33" t="s">
        <v>65</v>
      </c>
      <c r="C21" s="32"/>
      <c r="D21" s="32"/>
      <c r="E21" s="32" t="s">
        <v>64</v>
      </c>
      <c r="F21" s="32" t="s">
        <v>13</v>
      </c>
      <c r="G21" s="31">
        <v>900</v>
      </c>
      <c r="H21" s="23">
        <v>10</v>
      </c>
      <c r="I21" s="30">
        <f t="shared" si="0"/>
        <v>9000</v>
      </c>
      <c r="J21" s="29">
        <f t="shared" si="1"/>
        <v>10800</v>
      </c>
      <c r="K21" s="28" t="s">
        <v>1</v>
      </c>
    </row>
    <row r="22" spans="1:11" s="19" customFormat="1" ht="12.75">
      <c r="A22" s="27">
        <v>16</v>
      </c>
      <c r="B22" s="33" t="s">
        <v>63</v>
      </c>
      <c r="C22" s="32" t="s">
        <v>62</v>
      </c>
      <c r="D22" s="32"/>
      <c r="E22" s="32"/>
      <c r="F22" s="32" t="s">
        <v>2</v>
      </c>
      <c r="G22" s="31">
        <v>55</v>
      </c>
      <c r="H22" s="23">
        <v>1988.5</v>
      </c>
      <c r="I22" s="30">
        <f t="shared" si="0"/>
        <v>109367.5</v>
      </c>
      <c r="J22" s="29">
        <f t="shared" si="1"/>
        <v>131241</v>
      </c>
      <c r="K22" s="28" t="s">
        <v>1</v>
      </c>
    </row>
    <row r="23" spans="1:11" s="19" customFormat="1" ht="12.75">
      <c r="A23" s="27">
        <v>17</v>
      </c>
      <c r="B23" s="33" t="s">
        <v>61</v>
      </c>
      <c r="C23" s="32" t="s">
        <v>60</v>
      </c>
      <c r="D23" s="32"/>
      <c r="E23" s="32" t="s">
        <v>59</v>
      </c>
      <c r="F23" s="32" t="s">
        <v>2</v>
      </c>
      <c r="G23" s="31">
        <v>15</v>
      </c>
      <c r="H23" s="23">
        <v>4257.5600000000004</v>
      </c>
      <c r="I23" s="30">
        <f t="shared" si="0"/>
        <v>63863.400000000009</v>
      </c>
      <c r="J23" s="29">
        <f t="shared" si="1"/>
        <v>76636.08</v>
      </c>
      <c r="K23" s="28" t="s">
        <v>1</v>
      </c>
    </row>
    <row r="24" spans="1:11" s="19" customFormat="1" ht="25.5">
      <c r="A24" s="27">
        <v>18</v>
      </c>
      <c r="B24" s="33" t="s">
        <v>58</v>
      </c>
      <c r="C24" s="32" t="s">
        <v>57</v>
      </c>
      <c r="D24" s="32"/>
      <c r="E24" s="32" t="s">
        <v>56</v>
      </c>
      <c r="F24" s="32" t="s">
        <v>2</v>
      </c>
      <c r="G24" s="31">
        <v>50</v>
      </c>
      <c r="H24" s="23">
        <v>404</v>
      </c>
      <c r="I24" s="30">
        <f t="shared" si="0"/>
        <v>20200</v>
      </c>
      <c r="J24" s="29">
        <f t="shared" si="1"/>
        <v>24240</v>
      </c>
      <c r="K24" s="28" t="s">
        <v>1</v>
      </c>
    </row>
    <row r="25" spans="1:11" s="19" customFormat="1" ht="12.75">
      <c r="A25" s="27">
        <v>19</v>
      </c>
      <c r="B25" s="33" t="s">
        <v>55</v>
      </c>
      <c r="C25" s="32"/>
      <c r="D25" s="32"/>
      <c r="E25" s="32" t="s">
        <v>54</v>
      </c>
      <c r="F25" s="32" t="s">
        <v>2</v>
      </c>
      <c r="G25" s="31">
        <v>450</v>
      </c>
      <c r="H25" s="23">
        <v>76.5</v>
      </c>
      <c r="I25" s="30">
        <f t="shared" si="0"/>
        <v>34425</v>
      </c>
      <c r="J25" s="29">
        <f t="shared" si="1"/>
        <v>41310</v>
      </c>
      <c r="K25" s="28" t="s">
        <v>1</v>
      </c>
    </row>
    <row r="26" spans="1:11" s="19" customFormat="1" ht="12.75">
      <c r="A26" s="27">
        <v>20</v>
      </c>
      <c r="B26" s="33" t="s">
        <v>53</v>
      </c>
      <c r="C26" s="32" t="s">
        <v>52</v>
      </c>
      <c r="D26" s="32"/>
      <c r="E26" s="32"/>
      <c r="F26" s="32" t="s">
        <v>2</v>
      </c>
      <c r="G26" s="31">
        <v>750</v>
      </c>
      <c r="H26" s="23">
        <v>248.5</v>
      </c>
      <c r="I26" s="30">
        <f t="shared" si="0"/>
        <v>186375</v>
      </c>
      <c r="J26" s="29">
        <f t="shared" si="1"/>
        <v>223650</v>
      </c>
      <c r="K26" s="28" t="s">
        <v>1</v>
      </c>
    </row>
    <row r="27" spans="1:11" s="19" customFormat="1" ht="12.75">
      <c r="A27" s="27">
        <v>21</v>
      </c>
      <c r="B27" s="33" t="s">
        <v>51</v>
      </c>
      <c r="C27" s="32"/>
      <c r="D27" s="32"/>
      <c r="E27" s="32" t="s">
        <v>50</v>
      </c>
      <c r="F27" s="32" t="s">
        <v>2</v>
      </c>
      <c r="G27" s="31">
        <v>55</v>
      </c>
      <c r="H27" s="23">
        <v>1437.55</v>
      </c>
      <c r="I27" s="30">
        <f t="shared" si="0"/>
        <v>79065.25</v>
      </c>
      <c r="J27" s="29">
        <f t="shared" si="1"/>
        <v>94878.3</v>
      </c>
      <c r="K27" s="28" t="s">
        <v>1</v>
      </c>
    </row>
    <row r="28" spans="1:11" s="19" customFormat="1" ht="12.75">
      <c r="A28" s="27">
        <v>22</v>
      </c>
      <c r="B28" s="33" t="s">
        <v>49</v>
      </c>
      <c r="C28" s="32" t="s">
        <v>48</v>
      </c>
      <c r="D28" s="32"/>
      <c r="E28" s="32" t="s">
        <v>47</v>
      </c>
      <c r="F28" s="32" t="s">
        <v>2</v>
      </c>
      <c r="G28" s="31">
        <v>650</v>
      </c>
      <c r="H28" s="23">
        <v>14.41</v>
      </c>
      <c r="I28" s="30">
        <f t="shared" si="0"/>
        <v>9366.5</v>
      </c>
      <c r="J28" s="29">
        <f t="shared" si="1"/>
        <v>11239.8</v>
      </c>
      <c r="K28" s="28" t="s">
        <v>1</v>
      </c>
    </row>
    <row r="29" spans="1:11" s="19" customFormat="1" ht="25.5">
      <c r="A29" s="27">
        <v>23</v>
      </c>
      <c r="B29" s="33" t="s">
        <v>46</v>
      </c>
      <c r="C29" s="32" t="s">
        <v>41</v>
      </c>
      <c r="D29" s="32" t="s">
        <v>45</v>
      </c>
      <c r="E29" s="32" t="s">
        <v>44</v>
      </c>
      <c r="F29" s="32" t="s">
        <v>43</v>
      </c>
      <c r="G29" s="31">
        <v>5</v>
      </c>
      <c r="H29" s="23">
        <v>69</v>
      </c>
      <c r="I29" s="30">
        <f t="shared" si="0"/>
        <v>345</v>
      </c>
      <c r="J29" s="29">
        <f t="shared" si="1"/>
        <v>414</v>
      </c>
      <c r="K29" s="28" t="s">
        <v>1</v>
      </c>
    </row>
    <row r="30" spans="1:11" s="19" customFormat="1" ht="25.5">
      <c r="A30" s="27">
        <v>24</v>
      </c>
      <c r="B30" s="33" t="s">
        <v>42</v>
      </c>
      <c r="C30" s="32" t="s">
        <v>41</v>
      </c>
      <c r="D30" s="32" t="s">
        <v>40</v>
      </c>
      <c r="E30" s="32" t="s">
        <v>39</v>
      </c>
      <c r="F30" s="32" t="s">
        <v>2</v>
      </c>
      <c r="G30" s="31">
        <v>2750</v>
      </c>
      <c r="H30" s="23">
        <v>0.6</v>
      </c>
      <c r="I30" s="30">
        <f t="shared" si="0"/>
        <v>1650</v>
      </c>
      <c r="J30" s="29">
        <f t="shared" si="1"/>
        <v>1980</v>
      </c>
      <c r="K30" s="28" t="s">
        <v>1</v>
      </c>
    </row>
    <row r="31" spans="1:11" s="19" customFormat="1" ht="12.75">
      <c r="A31" s="27">
        <v>25</v>
      </c>
      <c r="B31" s="33" t="s">
        <v>38</v>
      </c>
      <c r="C31" s="32" t="s">
        <v>37</v>
      </c>
      <c r="D31" s="32"/>
      <c r="E31" s="32"/>
      <c r="F31" s="32" t="s">
        <v>2</v>
      </c>
      <c r="G31" s="31">
        <v>75</v>
      </c>
      <c r="H31" s="23">
        <v>1950</v>
      </c>
      <c r="I31" s="30">
        <f t="shared" si="0"/>
        <v>146250</v>
      </c>
      <c r="J31" s="29">
        <f t="shared" si="1"/>
        <v>175500</v>
      </c>
      <c r="K31" s="28" t="s">
        <v>1</v>
      </c>
    </row>
    <row r="32" spans="1:11" s="19" customFormat="1" ht="12.75">
      <c r="A32" s="27">
        <v>26</v>
      </c>
      <c r="B32" s="33" t="s">
        <v>36</v>
      </c>
      <c r="C32" s="32"/>
      <c r="D32" s="32"/>
      <c r="E32" s="32" t="s">
        <v>35</v>
      </c>
      <c r="F32" s="32" t="s">
        <v>2</v>
      </c>
      <c r="G32" s="31">
        <v>5000</v>
      </c>
      <c r="H32" s="23">
        <v>7.2</v>
      </c>
      <c r="I32" s="30">
        <f t="shared" si="0"/>
        <v>36000</v>
      </c>
      <c r="J32" s="29">
        <f t="shared" si="1"/>
        <v>43200</v>
      </c>
      <c r="K32" s="28" t="s">
        <v>1</v>
      </c>
    </row>
    <row r="33" spans="1:11" s="19" customFormat="1" ht="12.75">
      <c r="A33" s="27">
        <v>27</v>
      </c>
      <c r="B33" s="33" t="s">
        <v>34</v>
      </c>
      <c r="C33" s="32"/>
      <c r="D33" s="32"/>
      <c r="E33" s="32" t="s">
        <v>33</v>
      </c>
      <c r="F33" s="32" t="s">
        <v>2</v>
      </c>
      <c r="G33" s="31">
        <v>450</v>
      </c>
      <c r="H33" s="23">
        <v>538.54999999999995</v>
      </c>
      <c r="I33" s="30">
        <f t="shared" si="0"/>
        <v>242347.49999999997</v>
      </c>
      <c r="J33" s="29">
        <f t="shared" si="1"/>
        <v>290816.99999999994</v>
      </c>
      <c r="K33" s="28" t="s">
        <v>1</v>
      </c>
    </row>
    <row r="34" spans="1:11" s="19" customFormat="1" ht="12.75">
      <c r="A34" s="27">
        <v>28</v>
      </c>
      <c r="B34" s="33" t="s">
        <v>32</v>
      </c>
      <c r="C34" s="32"/>
      <c r="D34" s="32"/>
      <c r="E34" s="32" t="s">
        <v>31</v>
      </c>
      <c r="F34" s="32" t="s">
        <v>2</v>
      </c>
      <c r="G34" s="31">
        <v>2550</v>
      </c>
      <c r="H34" s="23">
        <v>62.02</v>
      </c>
      <c r="I34" s="30">
        <f t="shared" si="0"/>
        <v>158151</v>
      </c>
      <c r="J34" s="29">
        <f t="shared" si="1"/>
        <v>189781.19999999998</v>
      </c>
      <c r="K34" s="28" t="s">
        <v>1</v>
      </c>
    </row>
    <row r="35" spans="1:11" s="19" customFormat="1" ht="12.75">
      <c r="A35" s="27">
        <v>29</v>
      </c>
      <c r="B35" s="33" t="s">
        <v>30</v>
      </c>
      <c r="C35" s="32"/>
      <c r="D35" s="32"/>
      <c r="E35" s="32" t="s">
        <v>29</v>
      </c>
      <c r="F35" s="32" t="s">
        <v>2</v>
      </c>
      <c r="G35" s="31">
        <v>40</v>
      </c>
      <c r="H35" s="23">
        <v>2211.6</v>
      </c>
      <c r="I35" s="30">
        <f t="shared" si="0"/>
        <v>88464</v>
      </c>
      <c r="J35" s="29">
        <f t="shared" si="1"/>
        <v>106156.8</v>
      </c>
      <c r="K35" s="28" t="s">
        <v>1</v>
      </c>
    </row>
    <row r="36" spans="1:11" s="19" customFormat="1" ht="12.75">
      <c r="A36" s="27">
        <v>30</v>
      </c>
      <c r="B36" s="33" t="s">
        <v>27</v>
      </c>
      <c r="C36" s="32"/>
      <c r="D36" s="32"/>
      <c r="E36" s="32" t="s">
        <v>28</v>
      </c>
      <c r="F36" s="32" t="s">
        <v>2</v>
      </c>
      <c r="G36" s="31">
        <v>15</v>
      </c>
      <c r="H36" s="23">
        <v>381.36</v>
      </c>
      <c r="I36" s="30">
        <f t="shared" si="0"/>
        <v>5720.4000000000005</v>
      </c>
      <c r="J36" s="29">
        <f t="shared" si="1"/>
        <v>6864.4800000000005</v>
      </c>
      <c r="K36" s="28" t="s">
        <v>1</v>
      </c>
    </row>
    <row r="37" spans="1:11" s="19" customFormat="1" ht="12.75">
      <c r="A37" s="27">
        <v>31</v>
      </c>
      <c r="B37" s="33" t="s">
        <v>27</v>
      </c>
      <c r="C37" s="32"/>
      <c r="D37" s="32"/>
      <c r="E37" s="32" t="s">
        <v>26</v>
      </c>
      <c r="F37" s="32" t="s">
        <v>2</v>
      </c>
      <c r="G37" s="31">
        <v>15</v>
      </c>
      <c r="H37" s="23">
        <v>1025.42</v>
      </c>
      <c r="I37" s="30">
        <f t="shared" si="0"/>
        <v>15381.300000000001</v>
      </c>
      <c r="J37" s="29">
        <f t="shared" si="1"/>
        <v>18457.560000000001</v>
      </c>
      <c r="K37" s="28" t="s">
        <v>1</v>
      </c>
    </row>
    <row r="38" spans="1:11" s="19" customFormat="1" ht="25.5">
      <c r="A38" s="27">
        <v>32</v>
      </c>
      <c r="B38" s="33" t="s">
        <v>25</v>
      </c>
      <c r="C38" s="32"/>
      <c r="D38" s="32"/>
      <c r="E38" s="32" t="s">
        <v>24</v>
      </c>
      <c r="F38" s="32" t="s">
        <v>2</v>
      </c>
      <c r="G38" s="31">
        <v>25</v>
      </c>
      <c r="H38" s="23">
        <v>303</v>
      </c>
      <c r="I38" s="30">
        <f t="shared" si="0"/>
        <v>7575</v>
      </c>
      <c r="J38" s="29">
        <f t="shared" si="1"/>
        <v>9090</v>
      </c>
      <c r="K38" s="28" t="s">
        <v>1</v>
      </c>
    </row>
    <row r="39" spans="1:11" s="19" customFormat="1" ht="12.75">
      <c r="A39" s="27">
        <v>33</v>
      </c>
      <c r="B39" s="33" t="s">
        <v>23</v>
      </c>
      <c r="C39" s="32"/>
      <c r="D39" s="32"/>
      <c r="E39" s="32" t="s">
        <v>22</v>
      </c>
      <c r="F39" s="32" t="s">
        <v>2</v>
      </c>
      <c r="G39" s="31">
        <v>175</v>
      </c>
      <c r="H39" s="23">
        <v>300</v>
      </c>
      <c r="I39" s="30">
        <f t="shared" si="0"/>
        <v>52500</v>
      </c>
      <c r="J39" s="29">
        <f t="shared" si="1"/>
        <v>63000</v>
      </c>
      <c r="K39" s="28" t="s">
        <v>1</v>
      </c>
    </row>
    <row r="40" spans="1:11" s="19" customFormat="1" ht="12.75">
      <c r="A40" s="27">
        <v>34</v>
      </c>
      <c r="B40" s="33" t="s">
        <v>21</v>
      </c>
      <c r="C40" s="32"/>
      <c r="D40" s="32"/>
      <c r="E40" s="32" t="s">
        <v>20</v>
      </c>
      <c r="F40" s="32" t="s">
        <v>2</v>
      </c>
      <c r="G40" s="31">
        <v>250</v>
      </c>
      <c r="H40" s="23">
        <v>688.7</v>
      </c>
      <c r="I40" s="30">
        <f t="shared" si="0"/>
        <v>172175</v>
      </c>
      <c r="J40" s="29">
        <f t="shared" si="1"/>
        <v>206610</v>
      </c>
      <c r="K40" s="28" t="s">
        <v>1</v>
      </c>
    </row>
    <row r="41" spans="1:11" s="19" customFormat="1" ht="12.75">
      <c r="A41" s="27">
        <v>35</v>
      </c>
      <c r="B41" s="33" t="s">
        <v>19</v>
      </c>
      <c r="C41" s="32" t="s">
        <v>18</v>
      </c>
      <c r="D41" s="32"/>
      <c r="E41" s="32" t="s">
        <v>17</v>
      </c>
      <c r="F41" s="32" t="s">
        <v>2</v>
      </c>
      <c r="G41" s="31">
        <v>550</v>
      </c>
      <c r="H41" s="23">
        <v>93.1</v>
      </c>
      <c r="I41" s="30">
        <f t="shared" si="0"/>
        <v>51205</v>
      </c>
      <c r="J41" s="29">
        <f t="shared" si="1"/>
        <v>61446</v>
      </c>
      <c r="K41" s="28" t="s">
        <v>1</v>
      </c>
    </row>
    <row r="42" spans="1:11" s="19" customFormat="1" ht="12.75">
      <c r="A42" s="27">
        <v>36</v>
      </c>
      <c r="B42" s="33" t="s">
        <v>16</v>
      </c>
      <c r="C42" s="32" t="s">
        <v>15</v>
      </c>
      <c r="D42" s="32"/>
      <c r="E42" s="32" t="s">
        <v>14</v>
      </c>
      <c r="F42" s="32" t="s">
        <v>13</v>
      </c>
      <c r="G42" s="31">
        <v>1000</v>
      </c>
      <c r="H42" s="23">
        <v>8.1199999999999992</v>
      </c>
      <c r="I42" s="30">
        <f t="shared" si="0"/>
        <v>8119.9999999999991</v>
      </c>
      <c r="J42" s="29">
        <f t="shared" si="1"/>
        <v>9743.9999999999982</v>
      </c>
      <c r="K42" s="28" t="s">
        <v>1</v>
      </c>
    </row>
    <row r="43" spans="1:11" s="19" customFormat="1" ht="12.75">
      <c r="A43" s="27">
        <v>37</v>
      </c>
      <c r="B43" s="33" t="s">
        <v>12</v>
      </c>
      <c r="C43" s="32" t="s">
        <v>11</v>
      </c>
      <c r="D43" s="32"/>
      <c r="E43" s="32" t="s">
        <v>10</v>
      </c>
      <c r="F43" s="32" t="s">
        <v>2</v>
      </c>
      <c r="G43" s="31">
        <v>550</v>
      </c>
      <c r="H43" s="23">
        <v>70</v>
      </c>
      <c r="I43" s="30">
        <f t="shared" si="0"/>
        <v>38500</v>
      </c>
      <c r="J43" s="29">
        <f t="shared" si="1"/>
        <v>46200</v>
      </c>
      <c r="K43" s="28" t="s">
        <v>1</v>
      </c>
    </row>
    <row r="44" spans="1:11" s="19" customFormat="1" ht="25.5">
      <c r="A44" s="27">
        <v>38</v>
      </c>
      <c r="B44" s="33" t="s">
        <v>8</v>
      </c>
      <c r="C44" s="32" t="s">
        <v>7</v>
      </c>
      <c r="D44" s="32" t="s">
        <v>6</v>
      </c>
      <c r="E44" s="32" t="s">
        <v>9</v>
      </c>
      <c r="F44" s="32" t="s">
        <v>2</v>
      </c>
      <c r="G44" s="31">
        <v>650</v>
      </c>
      <c r="H44" s="23">
        <v>343.88</v>
      </c>
      <c r="I44" s="30">
        <f t="shared" si="0"/>
        <v>223522</v>
      </c>
      <c r="J44" s="29">
        <f t="shared" si="1"/>
        <v>268226.39999999997</v>
      </c>
      <c r="K44" s="28" t="s">
        <v>1</v>
      </c>
    </row>
    <row r="45" spans="1:11" s="19" customFormat="1" ht="25.5">
      <c r="A45" s="27">
        <v>39</v>
      </c>
      <c r="B45" s="33" t="s">
        <v>8</v>
      </c>
      <c r="C45" s="32" t="s">
        <v>7</v>
      </c>
      <c r="D45" s="32" t="s">
        <v>6</v>
      </c>
      <c r="E45" s="32" t="s">
        <v>5</v>
      </c>
      <c r="F45" s="32" t="s">
        <v>2</v>
      </c>
      <c r="G45" s="31">
        <v>50</v>
      </c>
      <c r="H45" s="23">
        <v>351</v>
      </c>
      <c r="I45" s="30">
        <f t="shared" si="0"/>
        <v>17550</v>
      </c>
      <c r="J45" s="29">
        <f t="shared" si="1"/>
        <v>21060</v>
      </c>
      <c r="K45" s="28" t="s">
        <v>1</v>
      </c>
    </row>
    <row r="46" spans="1:11" s="19" customFormat="1" ht="12.75">
      <c r="A46" s="27">
        <v>40</v>
      </c>
      <c r="B46" s="26" t="s">
        <v>4</v>
      </c>
      <c r="C46" s="25" t="s">
        <v>3</v>
      </c>
      <c r="D46" s="25"/>
      <c r="E46" s="25" t="s">
        <v>3</v>
      </c>
      <c r="F46" s="25" t="s">
        <v>2</v>
      </c>
      <c r="G46" s="24">
        <v>1200</v>
      </c>
      <c r="H46" s="23">
        <v>1480</v>
      </c>
      <c r="I46" s="22">
        <f t="shared" si="0"/>
        <v>1776000</v>
      </c>
      <c r="J46" s="21">
        <f t="shared" si="1"/>
        <v>2131200</v>
      </c>
      <c r="K46" s="20" t="s">
        <v>1</v>
      </c>
    </row>
    <row r="47" spans="1:11" s="7" customFormat="1" ht="19.5" thickBot="1">
      <c r="A47" s="18"/>
      <c r="B47" s="17" t="s">
        <v>0</v>
      </c>
      <c r="C47" s="16"/>
      <c r="D47" s="16"/>
      <c r="E47" s="16"/>
      <c r="F47" s="16"/>
      <c r="G47" s="16"/>
      <c r="H47" s="16"/>
      <c r="I47" s="15">
        <f>SUM(I7:I46)</f>
        <v>5396585.75</v>
      </c>
      <c r="J47" s="14">
        <f>SUM(J7:J46)</f>
        <v>6475902.9000000004</v>
      </c>
      <c r="K47" s="13"/>
    </row>
    <row r="48" spans="1:11" s="7" customFormat="1" ht="18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s="7" customFormat="1" ht="18.75">
      <c r="A49" s="12"/>
      <c r="B49" s="11"/>
      <c r="C49" s="53"/>
      <c r="D49" s="53"/>
      <c r="E49" s="53"/>
      <c r="F49" s="53"/>
      <c r="G49" s="53"/>
      <c r="H49" s="53"/>
      <c r="I49" s="53"/>
      <c r="J49" s="6"/>
      <c r="K49" s="6"/>
    </row>
    <row r="50" spans="1:11" s="9" customFormat="1" ht="15.75">
      <c r="K50" s="10"/>
    </row>
    <row r="51" spans="1:11" s="7" customFormat="1" ht="18.75">
      <c r="K51" s="8"/>
    </row>
    <row r="52" spans="1:11" ht="12.75">
      <c r="A52" s="1"/>
      <c r="C52" s="1"/>
    </row>
    <row r="53" spans="1:11" ht="12.75">
      <c r="A53" s="1"/>
      <c r="C53" s="1"/>
    </row>
    <row r="54" spans="1:11" s="5" customFormat="1" ht="15.75">
      <c r="K54" s="6"/>
    </row>
    <row r="55" spans="1:11" s="5" customFormat="1" ht="15.75">
      <c r="K55" s="6"/>
    </row>
    <row r="56" spans="1:11" s="5" customFormat="1" ht="15.75">
      <c r="K56" s="6"/>
    </row>
    <row r="57" spans="1:11" s="5" customFormat="1" ht="15.75">
      <c r="K57" s="6"/>
    </row>
    <row r="58" spans="1:11" s="5" customFormat="1" ht="15.75">
      <c r="K58" s="6"/>
    </row>
    <row r="59" spans="1:11" s="5" customFormat="1" ht="15.75">
      <c r="K59" s="6"/>
    </row>
    <row r="60" spans="1:11" s="5" customFormat="1" ht="15.75">
      <c r="K60" s="6"/>
    </row>
  </sheetData>
  <mergeCells count="4">
    <mergeCell ref="C49:I49"/>
    <mergeCell ref="D4:E4"/>
    <mergeCell ref="I3:K3"/>
    <mergeCell ref="J1:K1"/>
  </mergeCells>
  <pageMargins left="0" right="0" top="0.74803149606299213" bottom="0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2020-01-14T08:44:06Z</dcterms:modified>
</cp:coreProperties>
</file>