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'Лист1'!$A$1:$I$80</definedName>
  </definedNames>
  <calcPr fullCalcOnLoad="1" refMode="R1C1"/>
</workbook>
</file>

<file path=xl/sharedStrings.xml><?xml version="1.0" encoding="utf-8"?>
<sst xmlns="http://schemas.openxmlformats.org/spreadsheetml/2006/main" count="280" uniqueCount="89">
  <si>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</si>
  <si>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</si>
  <si>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</si>
  <si>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</si>
  <si>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</si>
  <si>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</si>
  <si>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Болт</t>
  </si>
  <si>
    <t xml:space="preserve"> 7798-70</t>
  </si>
  <si>
    <t>М10х120</t>
  </si>
  <si>
    <t>кг.</t>
  </si>
  <si>
    <t>М10х20</t>
  </si>
  <si>
    <t xml:space="preserve">Болт </t>
  </si>
  <si>
    <t xml:space="preserve">М10х25 </t>
  </si>
  <si>
    <t>М10х30</t>
  </si>
  <si>
    <t xml:space="preserve">М10х35 </t>
  </si>
  <si>
    <t>М10х45</t>
  </si>
  <si>
    <t>М10х50</t>
  </si>
  <si>
    <t xml:space="preserve">М10х55 </t>
  </si>
  <si>
    <t>М10х60</t>
  </si>
  <si>
    <t>М10х65</t>
  </si>
  <si>
    <t xml:space="preserve">М10х70 </t>
  </si>
  <si>
    <t xml:space="preserve">М10х80 </t>
  </si>
  <si>
    <t xml:space="preserve">М10х90 </t>
  </si>
  <si>
    <t xml:space="preserve">М12х120 </t>
  </si>
  <si>
    <t>М12х25</t>
  </si>
  <si>
    <t xml:space="preserve">М12х30 </t>
  </si>
  <si>
    <t>М12х35</t>
  </si>
  <si>
    <t xml:space="preserve">М12х40 </t>
  </si>
  <si>
    <t>М12х45</t>
  </si>
  <si>
    <t>М12х50</t>
  </si>
  <si>
    <t xml:space="preserve">М12х55 </t>
  </si>
  <si>
    <t>М12х90</t>
  </si>
  <si>
    <t xml:space="preserve">М16х30 </t>
  </si>
  <si>
    <t xml:space="preserve">М16х40 </t>
  </si>
  <si>
    <t xml:space="preserve">М16х50 </t>
  </si>
  <si>
    <t xml:space="preserve">М16х55 </t>
  </si>
  <si>
    <t>М16х65</t>
  </si>
  <si>
    <t>М16х80</t>
  </si>
  <si>
    <t xml:space="preserve">М16х90 </t>
  </si>
  <si>
    <t>М20х50</t>
  </si>
  <si>
    <t>М20х60</t>
  </si>
  <si>
    <t>М20х65</t>
  </si>
  <si>
    <t xml:space="preserve">М20х80 </t>
  </si>
  <si>
    <t>М22х100</t>
  </si>
  <si>
    <t xml:space="preserve">М24х80 </t>
  </si>
  <si>
    <t>М24х95</t>
  </si>
  <si>
    <t>М6х16</t>
  </si>
  <si>
    <t>М6х20</t>
  </si>
  <si>
    <t>М6х25</t>
  </si>
  <si>
    <t>М6х35</t>
  </si>
  <si>
    <t>М8х16</t>
  </si>
  <si>
    <t>М8х20</t>
  </si>
  <si>
    <t>М8х25</t>
  </si>
  <si>
    <t>М8х30</t>
  </si>
  <si>
    <t>М8х35</t>
  </si>
  <si>
    <t>М8х40</t>
  </si>
  <si>
    <t>М8х45</t>
  </si>
  <si>
    <t>Гайка</t>
  </si>
  <si>
    <t>5915-70</t>
  </si>
  <si>
    <t>М12</t>
  </si>
  <si>
    <t>М16</t>
  </si>
  <si>
    <t>М20</t>
  </si>
  <si>
    <t>М24</t>
  </si>
  <si>
    <t>М10</t>
  </si>
  <si>
    <t>М22</t>
  </si>
  <si>
    <t>М4</t>
  </si>
  <si>
    <t>М5</t>
  </si>
  <si>
    <t>М6</t>
  </si>
  <si>
    <t>М8</t>
  </si>
  <si>
    <t>6402-70</t>
  </si>
  <si>
    <t>кг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</si>
  <si>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</si>
  <si>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</si>
  <si>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</si>
  <si>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</si>
  <si>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</si>
  <si>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</si>
  <si>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М10х16</t>
  </si>
  <si>
    <t>Шайба плоская</t>
  </si>
  <si>
    <t>11371-78</t>
  </si>
  <si>
    <t>М12х70</t>
  </si>
  <si>
    <t>шт</t>
  </si>
  <si>
    <t>7801-81</t>
  </si>
  <si>
    <t>Шайба пружинная ст.65Г</t>
  </si>
  <si>
    <t>Болт оцинкованный</t>
  </si>
  <si>
    <r>
      <t xml:space="preserve">                                                           </t>
    </r>
    <r>
      <rPr>
        <b/>
        <i/>
        <u val="single"/>
        <sz val="12"/>
        <rFont val="Times New Roman"/>
        <family val="1"/>
      </rPr>
      <t xml:space="preserve"> * Поставка вышеуказанных изделий согласно DIN исключена!</t>
    </r>
  </si>
  <si>
    <t xml:space="preserve">                                                  Лот №23</t>
  </si>
  <si>
    <t xml:space="preserve">                           Приложение № 27</t>
  </si>
  <si>
    <t xml:space="preserve">                                      к запросу котировок цен№002/ТВРЗ/2020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</si>
</sst>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;[Red]\-#,##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52" applyNumberFormat="1" applyFont="1" applyFill="1" applyBorder="1" applyAlignment="1">
      <alignment horizontal="center" vertical="center"/>
      <protection/>
    </xf>
    <xf numFmtId="4" fontId="2" fillId="33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view="pageBreakPreview" zoomScaleSheetLayoutView="100" zoomScalePageLayoutView="0" workbookViewId="0" topLeftCell="A64">
      <selection activeCell="A80" sqref="A80:IV80"/>
    </sheetView>
  </sheetViews>
  <sheetFormatPr defaultColWidth="8.8515625" defaultRowHeight="18" customHeight="1"/>
  <cols>
    <col min="1" max="1" width="4.28125" style="1" customWidth="1"/>
    <col min="2" max="2" width="35.28125" style="1" customWidth="1"/>
    <col min="3" max="3" width="29.8515625" style="1" customWidth="1"/>
    <col min="4" max="4" width="10.57421875" style="1" bestFit="1" customWidth="1"/>
    <col min="5" max="5" width="6.57421875" style="1" customWidth="1"/>
    <col min="6" max="6" width="13.00390625" style="1" customWidth="1"/>
    <col min="7" max="7" width="14.140625" style="19" customWidth="1"/>
    <col min="8" max="8" width="15.421875" style="1" customWidth="1"/>
    <col min="9" max="9" width="14.28125" style="1" customWidth="1"/>
    <col min="10" max="11" width="8.8515625" style="1" customWidth="1"/>
    <col min="12" max="16384" width="8.8515625" style="1" customWidth="1"/>
  </cols>
  <sheetData>
    <row r="1" spans="6:7" ht="18" customHeight="1">
      <c r="F1" s="1" t="s">
        <v>76</v>
      </c>
      <c r="G1" s="1" t="s">
        <v>87</v>
      </c>
    </row>
    <row r="2" ht="18" customHeight="1">
      <c r="G2" s="1" t="s">
        <v>88</v>
      </c>
    </row>
    <row r="3" ht="18" customHeight="1">
      <c r="G3" s="2"/>
    </row>
    <row r="4" spans="2:7" ht="18" customHeight="1">
      <c r="B4" s="29"/>
      <c r="C4" s="29"/>
      <c r="D4" s="29"/>
      <c r="E4" s="29"/>
      <c r="F4" s="29"/>
      <c r="G4" s="29"/>
    </row>
    <row r="5" spans="1:7" ht="18" customHeight="1">
      <c r="A5" s="27" t="s">
        <v>86</v>
      </c>
      <c r="B5" s="28"/>
      <c r="C5" s="28"/>
      <c r="D5" s="28"/>
      <c r="E5" s="28"/>
      <c r="F5" s="28"/>
      <c r="G5" s="28"/>
    </row>
    <row r="6" spans="1:7" ht="18" customHeight="1">
      <c r="A6" s="3"/>
      <c r="B6" s="3"/>
      <c r="C6" s="3"/>
      <c r="D6" s="3"/>
      <c r="E6" s="3"/>
      <c r="F6" s="3"/>
      <c r="G6" s="4"/>
    </row>
    <row r="7" spans="1:9" ht="47.25" customHeight="1">
      <c r="A7" s="5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73</v>
      </c>
      <c r="G7" s="7" t="s">
        <v>5</v>
      </c>
      <c r="H7" s="7" t="s">
        <v>74</v>
      </c>
      <c r="I7" s="7" t="s">
        <v>75</v>
      </c>
    </row>
    <row r="8" spans="1:9" ht="18" customHeight="1">
      <c r="A8" s="5">
        <v>1</v>
      </c>
      <c r="B8" s="5">
        <v>2</v>
      </c>
      <c r="C8" s="5">
        <v>4</v>
      </c>
      <c r="D8" s="5">
        <v>5</v>
      </c>
      <c r="E8" s="5">
        <v>6</v>
      </c>
      <c r="F8" s="8">
        <v>7</v>
      </c>
      <c r="G8" s="8">
        <v>8</v>
      </c>
      <c r="H8" s="8">
        <v>9</v>
      </c>
      <c r="I8" s="8">
        <v>10</v>
      </c>
    </row>
    <row r="9" spans="1:9" ht="18" customHeight="1">
      <c r="A9" s="9">
        <v>1</v>
      </c>
      <c r="B9" s="10" t="s">
        <v>84</v>
      </c>
      <c r="C9" s="9" t="s">
        <v>82</v>
      </c>
      <c r="D9" s="9" t="s">
        <v>18</v>
      </c>
      <c r="E9" s="9" t="s">
        <v>81</v>
      </c>
      <c r="F9" s="11">
        <v>500</v>
      </c>
      <c r="G9" s="11">
        <v>8.5</v>
      </c>
      <c r="H9" s="20">
        <f aca="true" t="shared" si="0" ref="H9:H40">F9*G9</f>
        <v>4250</v>
      </c>
      <c r="I9" s="20">
        <f aca="true" t="shared" si="1" ref="I9:I40">H9*1.2</f>
        <v>5100</v>
      </c>
    </row>
    <row r="10" spans="1:9" ht="18" customHeight="1">
      <c r="A10" s="9">
        <v>2</v>
      </c>
      <c r="B10" s="10" t="s">
        <v>6</v>
      </c>
      <c r="C10" s="9" t="s">
        <v>7</v>
      </c>
      <c r="D10" s="9" t="s">
        <v>8</v>
      </c>
      <c r="E10" s="9" t="s">
        <v>9</v>
      </c>
      <c r="F10" s="21">
        <v>25</v>
      </c>
      <c r="G10" s="11">
        <v>70.88</v>
      </c>
      <c r="H10" s="20">
        <f t="shared" si="0"/>
        <v>1772</v>
      </c>
      <c r="I10" s="20">
        <f t="shared" si="1"/>
        <v>2126.4</v>
      </c>
    </row>
    <row r="11" spans="1:9" ht="18" customHeight="1">
      <c r="A11" s="9">
        <v>3</v>
      </c>
      <c r="B11" s="10" t="s">
        <v>6</v>
      </c>
      <c r="C11" s="9" t="s">
        <v>7</v>
      </c>
      <c r="D11" s="9" t="s">
        <v>77</v>
      </c>
      <c r="E11" s="9" t="s">
        <v>9</v>
      </c>
      <c r="F11" s="21">
        <v>60</v>
      </c>
      <c r="G11" s="23">
        <v>83.3</v>
      </c>
      <c r="H11" s="20">
        <f t="shared" si="0"/>
        <v>4998</v>
      </c>
      <c r="I11" s="20">
        <f t="shared" si="1"/>
        <v>5997.599999999999</v>
      </c>
    </row>
    <row r="12" spans="1:9" ht="18" customHeight="1">
      <c r="A12" s="9">
        <v>4</v>
      </c>
      <c r="B12" s="12" t="s">
        <v>6</v>
      </c>
      <c r="C12" s="9" t="s">
        <v>7</v>
      </c>
      <c r="D12" s="9" t="s">
        <v>10</v>
      </c>
      <c r="E12" s="9" t="s">
        <v>9</v>
      </c>
      <c r="F12" s="21">
        <v>500</v>
      </c>
      <c r="G12" s="11">
        <v>71.68</v>
      </c>
      <c r="H12" s="20">
        <f t="shared" si="0"/>
        <v>35840</v>
      </c>
      <c r="I12" s="20">
        <f t="shared" si="1"/>
        <v>43008</v>
      </c>
    </row>
    <row r="13" spans="1:9" ht="18" customHeight="1">
      <c r="A13" s="9">
        <v>5</v>
      </c>
      <c r="B13" s="10" t="s">
        <v>11</v>
      </c>
      <c r="C13" s="9" t="s">
        <v>7</v>
      </c>
      <c r="D13" s="9" t="s">
        <v>12</v>
      </c>
      <c r="E13" s="9" t="s">
        <v>9</v>
      </c>
      <c r="F13" s="21">
        <v>200</v>
      </c>
      <c r="G13" s="11">
        <v>71.68</v>
      </c>
      <c r="H13" s="20">
        <f t="shared" si="0"/>
        <v>14336.000000000002</v>
      </c>
      <c r="I13" s="25">
        <f t="shared" si="1"/>
        <v>17203.2</v>
      </c>
    </row>
    <row r="14" spans="1:9" ht="18" customHeight="1">
      <c r="A14" s="9">
        <v>6</v>
      </c>
      <c r="B14" s="10" t="s">
        <v>6</v>
      </c>
      <c r="C14" s="9" t="s">
        <v>7</v>
      </c>
      <c r="D14" s="9" t="s">
        <v>13</v>
      </c>
      <c r="E14" s="9" t="s">
        <v>9</v>
      </c>
      <c r="F14" s="21">
        <v>4000</v>
      </c>
      <c r="G14" s="11">
        <v>71.68</v>
      </c>
      <c r="H14" s="20">
        <f t="shared" si="0"/>
        <v>286720</v>
      </c>
      <c r="I14" s="20">
        <f t="shared" si="1"/>
        <v>344064</v>
      </c>
    </row>
    <row r="15" spans="1:9" ht="18" customHeight="1">
      <c r="A15" s="9">
        <v>7</v>
      </c>
      <c r="B15" s="10" t="s">
        <v>6</v>
      </c>
      <c r="C15" s="9" t="s">
        <v>7</v>
      </c>
      <c r="D15" s="9" t="s">
        <v>14</v>
      </c>
      <c r="E15" s="9" t="s">
        <v>9</v>
      </c>
      <c r="F15" s="22">
        <v>1000</v>
      </c>
      <c r="G15" s="11">
        <v>70.88</v>
      </c>
      <c r="H15" s="20">
        <f t="shared" si="0"/>
        <v>70880</v>
      </c>
      <c r="I15" s="20">
        <f t="shared" si="1"/>
        <v>85056</v>
      </c>
    </row>
    <row r="16" spans="1:9" ht="18" customHeight="1">
      <c r="A16" s="9">
        <v>8</v>
      </c>
      <c r="B16" s="10" t="s">
        <v>6</v>
      </c>
      <c r="C16" s="9" t="s">
        <v>7</v>
      </c>
      <c r="D16" s="9" t="s">
        <v>15</v>
      </c>
      <c r="E16" s="9" t="s">
        <v>9</v>
      </c>
      <c r="F16" s="22">
        <v>800</v>
      </c>
      <c r="G16" s="11">
        <v>70.88</v>
      </c>
      <c r="H16" s="20">
        <f t="shared" si="0"/>
        <v>56704</v>
      </c>
      <c r="I16" s="20">
        <f t="shared" si="1"/>
        <v>68044.8</v>
      </c>
    </row>
    <row r="17" spans="1:9" ht="18" customHeight="1">
      <c r="A17" s="9">
        <v>9</v>
      </c>
      <c r="B17" s="10" t="s">
        <v>6</v>
      </c>
      <c r="C17" s="9" t="s">
        <v>7</v>
      </c>
      <c r="D17" s="13" t="s">
        <v>16</v>
      </c>
      <c r="E17" s="9" t="s">
        <v>9</v>
      </c>
      <c r="F17" s="21">
        <v>3000</v>
      </c>
      <c r="G17" s="11">
        <v>70.88</v>
      </c>
      <c r="H17" s="20">
        <f t="shared" si="0"/>
        <v>212640</v>
      </c>
      <c r="I17" s="20">
        <f t="shared" si="1"/>
        <v>255168</v>
      </c>
    </row>
    <row r="18" spans="1:9" ht="18" customHeight="1">
      <c r="A18" s="9">
        <v>10</v>
      </c>
      <c r="B18" s="10" t="s">
        <v>6</v>
      </c>
      <c r="C18" s="9" t="s">
        <v>7</v>
      </c>
      <c r="D18" s="9" t="s">
        <v>17</v>
      </c>
      <c r="E18" s="9" t="s">
        <v>9</v>
      </c>
      <c r="F18" s="21">
        <v>250</v>
      </c>
      <c r="G18" s="11">
        <v>70.88</v>
      </c>
      <c r="H18" s="20">
        <f t="shared" si="0"/>
        <v>17720</v>
      </c>
      <c r="I18" s="20">
        <f t="shared" si="1"/>
        <v>21264</v>
      </c>
    </row>
    <row r="19" spans="1:9" ht="18" customHeight="1">
      <c r="A19" s="9">
        <v>11</v>
      </c>
      <c r="B19" s="10" t="s">
        <v>6</v>
      </c>
      <c r="C19" s="9" t="s">
        <v>7</v>
      </c>
      <c r="D19" s="9" t="s">
        <v>18</v>
      </c>
      <c r="E19" s="9" t="s">
        <v>9</v>
      </c>
      <c r="F19" s="21">
        <v>350</v>
      </c>
      <c r="G19" s="11">
        <v>70.88</v>
      </c>
      <c r="H19" s="20">
        <f t="shared" si="0"/>
        <v>24808</v>
      </c>
      <c r="I19" s="20">
        <f t="shared" si="1"/>
        <v>29769.6</v>
      </c>
    </row>
    <row r="20" spans="1:9" ht="18" customHeight="1">
      <c r="A20" s="9">
        <v>12</v>
      </c>
      <c r="B20" s="10" t="s">
        <v>6</v>
      </c>
      <c r="C20" s="9" t="s">
        <v>7</v>
      </c>
      <c r="D20" s="13" t="s">
        <v>19</v>
      </c>
      <c r="E20" s="9" t="s">
        <v>9</v>
      </c>
      <c r="F20" s="21">
        <v>25</v>
      </c>
      <c r="G20" s="11">
        <v>70.88</v>
      </c>
      <c r="H20" s="20">
        <f t="shared" si="0"/>
        <v>1772</v>
      </c>
      <c r="I20" s="20">
        <f t="shared" si="1"/>
        <v>2126.4</v>
      </c>
    </row>
    <row r="21" spans="1:9" ht="18" customHeight="1">
      <c r="A21" s="9">
        <v>13</v>
      </c>
      <c r="B21" s="10" t="s">
        <v>6</v>
      </c>
      <c r="C21" s="9" t="s">
        <v>7</v>
      </c>
      <c r="D21" s="13" t="s">
        <v>20</v>
      </c>
      <c r="E21" s="9" t="s">
        <v>9</v>
      </c>
      <c r="F21" s="21">
        <v>2300</v>
      </c>
      <c r="G21" s="11">
        <v>70.88</v>
      </c>
      <c r="H21" s="20">
        <f t="shared" si="0"/>
        <v>163024</v>
      </c>
      <c r="I21" s="20">
        <f t="shared" si="1"/>
        <v>195628.8</v>
      </c>
    </row>
    <row r="22" spans="1:9" ht="18" customHeight="1">
      <c r="A22" s="9">
        <v>14</v>
      </c>
      <c r="B22" s="10" t="s">
        <v>6</v>
      </c>
      <c r="C22" s="9" t="s">
        <v>7</v>
      </c>
      <c r="D22" s="13" t="s">
        <v>21</v>
      </c>
      <c r="E22" s="9" t="s">
        <v>9</v>
      </c>
      <c r="F22" s="21">
        <v>100</v>
      </c>
      <c r="G22" s="11">
        <v>70.88</v>
      </c>
      <c r="H22" s="20">
        <f t="shared" si="0"/>
        <v>7088</v>
      </c>
      <c r="I22" s="20">
        <f t="shared" si="1"/>
        <v>8505.6</v>
      </c>
    </row>
    <row r="23" spans="1:9" ht="18" customHeight="1">
      <c r="A23" s="9">
        <v>15</v>
      </c>
      <c r="B23" s="10" t="s">
        <v>6</v>
      </c>
      <c r="C23" s="9" t="s">
        <v>7</v>
      </c>
      <c r="D23" s="13" t="s">
        <v>22</v>
      </c>
      <c r="E23" s="9" t="s">
        <v>9</v>
      </c>
      <c r="F23" s="21">
        <v>100</v>
      </c>
      <c r="G23" s="11">
        <v>70.88</v>
      </c>
      <c r="H23" s="20">
        <f t="shared" si="0"/>
        <v>7088</v>
      </c>
      <c r="I23" s="20">
        <f t="shared" si="1"/>
        <v>8505.6</v>
      </c>
    </row>
    <row r="24" spans="1:9" ht="18" customHeight="1">
      <c r="A24" s="9">
        <v>16</v>
      </c>
      <c r="B24" s="10" t="s">
        <v>6</v>
      </c>
      <c r="C24" s="9" t="s">
        <v>7</v>
      </c>
      <c r="D24" s="13" t="s">
        <v>23</v>
      </c>
      <c r="E24" s="9" t="s">
        <v>9</v>
      </c>
      <c r="F24" s="21">
        <v>150</v>
      </c>
      <c r="G24" s="11">
        <v>65.56</v>
      </c>
      <c r="H24" s="20">
        <f t="shared" si="0"/>
        <v>9834</v>
      </c>
      <c r="I24" s="20">
        <f t="shared" si="1"/>
        <v>11800.8</v>
      </c>
    </row>
    <row r="25" spans="1:9" ht="18" customHeight="1">
      <c r="A25" s="9">
        <v>17</v>
      </c>
      <c r="B25" s="10" t="s">
        <v>6</v>
      </c>
      <c r="C25" s="9" t="s">
        <v>7</v>
      </c>
      <c r="D25" s="13" t="s">
        <v>24</v>
      </c>
      <c r="E25" s="9" t="s">
        <v>9</v>
      </c>
      <c r="F25" s="21">
        <v>750</v>
      </c>
      <c r="G25" s="11">
        <v>67.67</v>
      </c>
      <c r="H25" s="20">
        <f t="shared" si="0"/>
        <v>50752.5</v>
      </c>
      <c r="I25" s="20">
        <f t="shared" si="1"/>
        <v>60903</v>
      </c>
    </row>
    <row r="26" spans="1:9" ht="18" customHeight="1">
      <c r="A26" s="9">
        <v>18</v>
      </c>
      <c r="B26" s="10" t="s">
        <v>6</v>
      </c>
      <c r="C26" s="9" t="s">
        <v>7</v>
      </c>
      <c r="D26" s="13" t="s">
        <v>25</v>
      </c>
      <c r="E26" s="9" t="s">
        <v>9</v>
      </c>
      <c r="F26" s="21">
        <v>1200</v>
      </c>
      <c r="G26" s="11">
        <v>67.67</v>
      </c>
      <c r="H26" s="20">
        <f t="shared" si="0"/>
        <v>81204</v>
      </c>
      <c r="I26" s="20">
        <f t="shared" si="1"/>
        <v>97444.8</v>
      </c>
    </row>
    <row r="27" spans="1:9" ht="18" customHeight="1">
      <c r="A27" s="9">
        <v>19</v>
      </c>
      <c r="B27" s="10" t="s">
        <v>6</v>
      </c>
      <c r="C27" s="9" t="s">
        <v>7</v>
      </c>
      <c r="D27" s="13" t="s">
        <v>26</v>
      </c>
      <c r="E27" s="9" t="s">
        <v>9</v>
      </c>
      <c r="F27" s="22">
        <v>5000</v>
      </c>
      <c r="G27" s="11">
        <v>65.56</v>
      </c>
      <c r="H27" s="20">
        <f t="shared" si="0"/>
        <v>327800</v>
      </c>
      <c r="I27" s="20">
        <f t="shared" si="1"/>
        <v>393360</v>
      </c>
    </row>
    <row r="28" spans="1:9" ht="18" customHeight="1">
      <c r="A28" s="9">
        <v>20</v>
      </c>
      <c r="B28" s="10" t="s">
        <v>6</v>
      </c>
      <c r="C28" s="9" t="s">
        <v>7</v>
      </c>
      <c r="D28" s="13" t="s">
        <v>27</v>
      </c>
      <c r="E28" s="9" t="s">
        <v>9</v>
      </c>
      <c r="F28" s="21">
        <v>250</v>
      </c>
      <c r="G28" s="11">
        <v>65.56</v>
      </c>
      <c r="H28" s="20">
        <f t="shared" si="0"/>
        <v>16390</v>
      </c>
      <c r="I28" s="20">
        <f t="shared" si="1"/>
        <v>19668</v>
      </c>
    </row>
    <row r="29" spans="1:9" ht="18" customHeight="1">
      <c r="A29" s="9">
        <v>21</v>
      </c>
      <c r="B29" s="10" t="s">
        <v>6</v>
      </c>
      <c r="C29" s="9" t="s">
        <v>7</v>
      </c>
      <c r="D29" s="13" t="s">
        <v>28</v>
      </c>
      <c r="E29" s="9" t="s">
        <v>9</v>
      </c>
      <c r="F29" s="21">
        <v>1000</v>
      </c>
      <c r="G29" s="11">
        <v>65.56</v>
      </c>
      <c r="H29" s="20">
        <f t="shared" si="0"/>
        <v>65560</v>
      </c>
      <c r="I29" s="20">
        <f t="shared" si="1"/>
        <v>78672</v>
      </c>
    </row>
    <row r="30" spans="1:9" ht="18" customHeight="1">
      <c r="A30" s="9">
        <v>22</v>
      </c>
      <c r="B30" s="10" t="s">
        <v>6</v>
      </c>
      <c r="C30" s="9" t="s">
        <v>7</v>
      </c>
      <c r="D30" s="13" t="s">
        <v>29</v>
      </c>
      <c r="E30" s="9" t="s">
        <v>9</v>
      </c>
      <c r="F30" s="21">
        <v>4500</v>
      </c>
      <c r="G30" s="11">
        <v>65.56</v>
      </c>
      <c r="H30" s="20">
        <f t="shared" si="0"/>
        <v>295020</v>
      </c>
      <c r="I30" s="20">
        <f t="shared" si="1"/>
        <v>354024</v>
      </c>
    </row>
    <row r="31" spans="1:9" ht="18" customHeight="1">
      <c r="A31" s="9">
        <v>23</v>
      </c>
      <c r="B31" s="10" t="s">
        <v>6</v>
      </c>
      <c r="C31" s="9" t="s">
        <v>7</v>
      </c>
      <c r="D31" s="13" t="s">
        <v>30</v>
      </c>
      <c r="E31" s="9" t="s">
        <v>9</v>
      </c>
      <c r="F31" s="22">
        <v>75</v>
      </c>
      <c r="G31" s="11">
        <v>65.56</v>
      </c>
      <c r="H31" s="20">
        <f t="shared" si="0"/>
        <v>4917</v>
      </c>
      <c r="I31" s="20">
        <f t="shared" si="1"/>
        <v>5900.4</v>
      </c>
    </row>
    <row r="32" spans="1:9" ht="18" customHeight="1">
      <c r="A32" s="9">
        <v>24</v>
      </c>
      <c r="B32" s="10" t="s">
        <v>6</v>
      </c>
      <c r="C32" s="9" t="s">
        <v>7</v>
      </c>
      <c r="D32" s="13" t="s">
        <v>80</v>
      </c>
      <c r="E32" s="9" t="s">
        <v>70</v>
      </c>
      <c r="F32" s="22">
        <v>550</v>
      </c>
      <c r="G32" s="11">
        <v>77.13</v>
      </c>
      <c r="H32" s="20">
        <f t="shared" si="0"/>
        <v>42421.5</v>
      </c>
      <c r="I32" s="20">
        <f t="shared" si="1"/>
        <v>50905.799999999996</v>
      </c>
    </row>
    <row r="33" spans="1:9" ht="18" customHeight="1">
      <c r="A33" s="9">
        <v>25</v>
      </c>
      <c r="B33" s="10" t="s">
        <v>6</v>
      </c>
      <c r="C33" s="9" t="s">
        <v>7</v>
      </c>
      <c r="D33" s="13" t="s">
        <v>31</v>
      </c>
      <c r="E33" s="9" t="s">
        <v>9</v>
      </c>
      <c r="F33" s="21">
        <v>250</v>
      </c>
      <c r="G33" s="11">
        <v>65.56</v>
      </c>
      <c r="H33" s="20">
        <f t="shared" si="0"/>
        <v>16390</v>
      </c>
      <c r="I33" s="20">
        <f t="shared" si="1"/>
        <v>19668</v>
      </c>
    </row>
    <row r="34" spans="1:9" ht="18" customHeight="1">
      <c r="A34" s="9">
        <v>26</v>
      </c>
      <c r="B34" s="10" t="s">
        <v>6</v>
      </c>
      <c r="C34" s="9" t="s">
        <v>7</v>
      </c>
      <c r="D34" s="13" t="s">
        <v>32</v>
      </c>
      <c r="E34" s="9" t="s">
        <v>9</v>
      </c>
      <c r="F34" s="21">
        <v>2000</v>
      </c>
      <c r="G34" s="11">
        <v>52.71</v>
      </c>
      <c r="H34" s="20">
        <f t="shared" si="0"/>
        <v>105420</v>
      </c>
      <c r="I34" s="20">
        <f t="shared" si="1"/>
        <v>126504</v>
      </c>
    </row>
    <row r="35" spans="1:9" ht="18" customHeight="1">
      <c r="A35" s="9">
        <v>27</v>
      </c>
      <c r="B35" s="10" t="s">
        <v>6</v>
      </c>
      <c r="C35" s="9" t="s">
        <v>7</v>
      </c>
      <c r="D35" s="13" t="s">
        <v>33</v>
      </c>
      <c r="E35" s="9" t="s">
        <v>9</v>
      </c>
      <c r="F35" s="21">
        <v>2000</v>
      </c>
      <c r="G35" s="11">
        <v>52.71</v>
      </c>
      <c r="H35" s="20">
        <f t="shared" si="0"/>
        <v>105420</v>
      </c>
      <c r="I35" s="20">
        <f t="shared" si="1"/>
        <v>126504</v>
      </c>
    </row>
    <row r="36" spans="1:9" ht="18" customHeight="1">
      <c r="A36" s="9">
        <v>28</v>
      </c>
      <c r="B36" s="10" t="s">
        <v>6</v>
      </c>
      <c r="C36" s="9" t="s">
        <v>7</v>
      </c>
      <c r="D36" s="13" t="s">
        <v>34</v>
      </c>
      <c r="E36" s="9" t="s">
        <v>9</v>
      </c>
      <c r="F36" s="22">
        <v>150</v>
      </c>
      <c r="G36" s="11">
        <v>52.47</v>
      </c>
      <c r="H36" s="20">
        <f t="shared" si="0"/>
        <v>7870.5</v>
      </c>
      <c r="I36" s="20">
        <f t="shared" si="1"/>
        <v>9444.6</v>
      </c>
    </row>
    <row r="37" spans="1:9" ht="18" customHeight="1">
      <c r="A37" s="9">
        <v>29</v>
      </c>
      <c r="B37" s="10" t="s">
        <v>6</v>
      </c>
      <c r="C37" s="9" t="s">
        <v>7</v>
      </c>
      <c r="D37" s="13" t="s">
        <v>35</v>
      </c>
      <c r="E37" s="9" t="s">
        <v>9</v>
      </c>
      <c r="F37" s="22">
        <v>650</v>
      </c>
      <c r="G37" s="11">
        <v>52.47</v>
      </c>
      <c r="H37" s="20">
        <f t="shared" si="0"/>
        <v>34105.5</v>
      </c>
      <c r="I37" s="20">
        <f t="shared" si="1"/>
        <v>40926.6</v>
      </c>
    </row>
    <row r="38" spans="1:9" ht="18" customHeight="1">
      <c r="A38" s="9">
        <v>30</v>
      </c>
      <c r="B38" s="10" t="s">
        <v>6</v>
      </c>
      <c r="C38" s="9" t="s">
        <v>7</v>
      </c>
      <c r="D38" s="13" t="s">
        <v>36</v>
      </c>
      <c r="E38" s="9" t="s">
        <v>9</v>
      </c>
      <c r="F38" s="21">
        <v>4500</v>
      </c>
      <c r="G38" s="11">
        <v>52.47</v>
      </c>
      <c r="H38" s="20">
        <f t="shared" si="0"/>
        <v>236115</v>
      </c>
      <c r="I38" s="20">
        <f t="shared" si="1"/>
        <v>283338</v>
      </c>
    </row>
    <row r="39" spans="1:9" ht="18" customHeight="1">
      <c r="A39" s="9">
        <v>31</v>
      </c>
      <c r="B39" s="10" t="s">
        <v>6</v>
      </c>
      <c r="C39" s="9" t="s">
        <v>7</v>
      </c>
      <c r="D39" s="13" t="s">
        <v>37</v>
      </c>
      <c r="E39" s="9" t="s">
        <v>9</v>
      </c>
      <c r="F39" s="21">
        <v>3000</v>
      </c>
      <c r="G39" s="11">
        <v>52.47</v>
      </c>
      <c r="H39" s="20">
        <f t="shared" si="0"/>
        <v>157410</v>
      </c>
      <c r="I39" s="20">
        <f t="shared" si="1"/>
        <v>188892</v>
      </c>
    </row>
    <row r="40" spans="1:9" ht="18" customHeight="1">
      <c r="A40" s="9">
        <v>32</v>
      </c>
      <c r="B40" s="10" t="s">
        <v>6</v>
      </c>
      <c r="C40" s="9" t="s">
        <v>7</v>
      </c>
      <c r="D40" s="13" t="s">
        <v>38</v>
      </c>
      <c r="E40" s="9" t="s">
        <v>9</v>
      </c>
      <c r="F40" s="21">
        <v>400</v>
      </c>
      <c r="G40" s="11">
        <v>52.47</v>
      </c>
      <c r="H40" s="20">
        <f t="shared" si="0"/>
        <v>20988</v>
      </c>
      <c r="I40" s="20">
        <f t="shared" si="1"/>
        <v>25185.6</v>
      </c>
    </row>
    <row r="41" spans="1:9" ht="18" customHeight="1">
      <c r="A41" s="9">
        <v>33</v>
      </c>
      <c r="B41" s="10" t="s">
        <v>6</v>
      </c>
      <c r="C41" s="9" t="s">
        <v>7</v>
      </c>
      <c r="D41" s="13" t="s">
        <v>39</v>
      </c>
      <c r="E41" s="9" t="s">
        <v>9</v>
      </c>
      <c r="F41" s="22">
        <v>750</v>
      </c>
      <c r="G41" s="11">
        <v>58.08</v>
      </c>
      <c r="H41" s="20">
        <f aca="true" t="shared" si="2" ref="H41:H72">F41*G41</f>
        <v>43560</v>
      </c>
      <c r="I41" s="20">
        <f aca="true" t="shared" si="3" ref="I41:I72">H41*1.2</f>
        <v>52272</v>
      </c>
    </row>
    <row r="42" spans="1:9" ht="18" customHeight="1">
      <c r="A42" s="9">
        <v>34</v>
      </c>
      <c r="B42" s="10" t="s">
        <v>6</v>
      </c>
      <c r="C42" s="9" t="s">
        <v>7</v>
      </c>
      <c r="D42" s="13" t="s">
        <v>40</v>
      </c>
      <c r="E42" s="9" t="s">
        <v>9</v>
      </c>
      <c r="F42" s="22">
        <v>50000</v>
      </c>
      <c r="G42" s="11">
        <v>58.08</v>
      </c>
      <c r="H42" s="20">
        <f t="shared" si="2"/>
        <v>2904000</v>
      </c>
      <c r="I42" s="20">
        <f t="shared" si="3"/>
        <v>3484800</v>
      </c>
    </row>
    <row r="43" spans="1:9" ht="18" customHeight="1">
      <c r="A43" s="9">
        <v>35</v>
      </c>
      <c r="B43" s="10" t="s">
        <v>6</v>
      </c>
      <c r="C43" s="9" t="s">
        <v>7</v>
      </c>
      <c r="D43" s="13" t="s">
        <v>41</v>
      </c>
      <c r="E43" s="9" t="s">
        <v>9</v>
      </c>
      <c r="F43" s="21">
        <v>1000</v>
      </c>
      <c r="G43" s="11">
        <v>58.08</v>
      </c>
      <c r="H43" s="20">
        <f t="shared" si="2"/>
        <v>58080</v>
      </c>
      <c r="I43" s="20">
        <f t="shared" si="3"/>
        <v>69696</v>
      </c>
    </row>
    <row r="44" spans="1:9" ht="18" customHeight="1">
      <c r="A44" s="9">
        <v>36</v>
      </c>
      <c r="B44" s="10" t="s">
        <v>6</v>
      </c>
      <c r="C44" s="9" t="s">
        <v>7</v>
      </c>
      <c r="D44" s="13" t="s">
        <v>42</v>
      </c>
      <c r="E44" s="9" t="s">
        <v>9</v>
      </c>
      <c r="F44" s="21">
        <v>300</v>
      </c>
      <c r="G44" s="11">
        <v>58.08</v>
      </c>
      <c r="H44" s="20">
        <f t="shared" si="2"/>
        <v>17424</v>
      </c>
      <c r="I44" s="20">
        <f t="shared" si="3"/>
        <v>20908.8</v>
      </c>
    </row>
    <row r="45" spans="1:9" ht="18" customHeight="1">
      <c r="A45" s="9">
        <v>37</v>
      </c>
      <c r="B45" s="10" t="s">
        <v>6</v>
      </c>
      <c r="C45" s="9" t="s">
        <v>7</v>
      </c>
      <c r="D45" s="13" t="s">
        <v>43</v>
      </c>
      <c r="E45" s="9" t="s">
        <v>9</v>
      </c>
      <c r="F45" s="21">
        <v>4000</v>
      </c>
      <c r="G45" s="11">
        <v>68.88</v>
      </c>
      <c r="H45" s="20">
        <f t="shared" si="2"/>
        <v>275520</v>
      </c>
      <c r="I45" s="20">
        <f t="shared" si="3"/>
        <v>330624</v>
      </c>
    </row>
    <row r="46" spans="1:9" ht="18" customHeight="1">
      <c r="A46" s="9">
        <v>38</v>
      </c>
      <c r="B46" s="10" t="s">
        <v>6</v>
      </c>
      <c r="C46" s="9" t="s">
        <v>7</v>
      </c>
      <c r="D46" s="13" t="s">
        <v>44</v>
      </c>
      <c r="E46" s="9" t="s">
        <v>9</v>
      </c>
      <c r="F46" s="22">
        <v>15000</v>
      </c>
      <c r="G46" s="11">
        <v>68.54</v>
      </c>
      <c r="H46" s="20">
        <f t="shared" si="2"/>
        <v>1028100.0000000001</v>
      </c>
      <c r="I46" s="20">
        <f t="shared" si="3"/>
        <v>1233720</v>
      </c>
    </row>
    <row r="47" spans="1:9" ht="18" customHeight="1">
      <c r="A47" s="9">
        <v>39</v>
      </c>
      <c r="B47" s="10" t="s">
        <v>6</v>
      </c>
      <c r="C47" s="9" t="s">
        <v>7</v>
      </c>
      <c r="D47" s="13" t="s">
        <v>45</v>
      </c>
      <c r="E47" s="9" t="s">
        <v>9</v>
      </c>
      <c r="F47" s="21">
        <v>850</v>
      </c>
      <c r="G47" s="11">
        <v>67.91</v>
      </c>
      <c r="H47" s="20">
        <f t="shared" si="2"/>
        <v>57723.5</v>
      </c>
      <c r="I47" s="20">
        <f t="shared" si="3"/>
        <v>69268.2</v>
      </c>
    </row>
    <row r="48" spans="1:9" ht="18" customHeight="1">
      <c r="A48" s="9">
        <v>40</v>
      </c>
      <c r="B48" s="10" t="s">
        <v>6</v>
      </c>
      <c r="C48" s="9" t="s">
        <v>7</v>
      </c>
      <c r="D48" s="13" t="s">
        <v>46</v>
      </c>
      <c r="E48" s="9" t="s">
        <v>9</v>
      </c>
      <c r="F48" s="21">
        <v>250</v>
      </c>
      <c r="G48" s="14">
        <v>82.88</v>
      </c>
      <c r="H48" s="20">
        <f t="shared" si="2"/>
        <v>20720</v>
      </c>
      <c r="I48" s="20">
        <f t="shared" si="3"/>
        <v>24864</v>
      </c>
    </row>
    <row r="49" spans="1:9" ht="18" customHeight="1">
      <c r="A49" s="9">
        <v>41</v>
      </c>
      <c r="B49" s="10" t="s">
        <v>6</v>
      </c>
      <c r="C49" s="9" t="s">
        <v>7</v>
      </c>
      <c r="D49" s="13" t="s">
        <v>47</v>
      </c>
      <c r="E49" s="9" t="s">
        <v>9</v>
      </c>
      <c r="F49" s="22">
        <v>600</v>
      </c>
      <c r="G49" s="11">
        <v>82.88</v>
      </c>
      <c r="H49" s="20">
        <f t="shared" si="2"/>
        <v>49728</v>
      </c>
      <c r="I49" s="20">
        <f t="shared" si="3"/>
        <v>59673.6</v>
      </c>
    </row>
    <row r="50" spans="1:9" ht="18" customHeight="1">
      <c r="A50" s="9">
        <v>42</v>
      </c>
      <c r="B50" s="10" t="s">
        <v>6</v>
      </c>
      <c r="C50" s="9" t="s">
        <v>7</v>
      </c>
      <c r="D50" s="13" t="s">
        <v>48</v>
      </c>
      <c r="E50" s="9" t="s">
        <v>9</v>
      </c>
      <c r="F50" s="21">
        <v>600</v>
      </c>
      <c r="G50" s="14">
        <v>82.88</v>
      </c>
      <c r="H50" s="20">
        <f t="shared" si="2"/>
        <v>49728</v>
      </c>
      <c r="I50" s="20">
        <f t="shared" si="3"/>
        <v>59673.6</v>
      </c>
    </row>
    <row r="51" spans="1:9" ht="18" customHeight="1">
      <c r="A51" s="9">
        <v>43</v>
      </c>
      <c r="B51" s="10" t="s">
        <v>6</v>
      </c>
      <c r="C51" s="9" t="s">
        <v>7</v>
      </c>
      <c r="D51" s="13" t="s">
        <v>49</v>
      </c>
      <c r="E51" s="9" t="s">
        <v>9</v>
      </c>
      <c r="F51" s="21">
        <v>400</v>
      </c>
      <c r="G51" s="11">
        <v>82.44</v>
      </c>
      <c r="H51" s="20">
        <f t="shared" si="2"/>
        <v>32976</v>
      </c>
      <c r="I51" s="20">
        <f t="shared" si="3"/>
        <v>39571.2</v>
      </c>
    </row>
    <row r="52" spans="1:9" ht="18" customHeight="1">
      <c r="A52" s="9">
        <v>44</v>
      </c>
      <c r="B52" s="10" t="s">
        <v>6</v>
      </c>
      <c r="C52" s="9" t="s">
        <v>7</v>
      </c>
      <c r="D52" s="13" t="s">
        <v>50</v>
      </c>
      <c r="E52" s="9" t="s">
        <v>9</v>
      </c>
      <c r="F52" s="21">
        <v>700</v>
      </c>
      <c r="G52" s="11">
        <v>75.73</v>
      </c>
      <c r="H52" s="20">
        <f t="shared" si="2"/>
        <v>53011</v>
      </c>
      <c r="I52" s="20">
        <f t="shared" si="3"/>
        <v>63613.2</v>
      </c>
    </row>
    <row r="53" spans="1:9" ht="18" customHeight="1">
      <c r="A53" s="9">
        <v>45</v>
      </c>
      <c r="B53" s="10" t="s">
        <v>6</v>
      </c>
      <c r="C53" s="9" t="s">
        <v>7</v>
      </c>
      <c r="D53" s="13" t="s">
        <v>51</v>
      </c>
      <c r="E53" s="9" t="s">
        <v>9</v>
      </c>
      <c r="F53" s="21">
        <v>2500</v>
      </c>
      <c r="G53" s="11">
        <v>75.73</v>
      </c>
      <c r="H53" s="20">
        <f t="shared" si="2"/>
        <v>189325</v>
      </c>
      <c r="I53" s="20">
        <f t="shared" si="3"/>
        <v>227190</v>
      </c>
    </row>
    <row r="54" spans="1:9" ht="18" customHeight="1">
      <c r="A54" s="9">
        <v>46</v>
      </c>
      <c r="B54" s="10" t="s">
        <v>6</v>
      </c>
      <c r="C54" s="9" t="s">
        <v>7</v>
      </c>
      <c r="D54" s="13" t="s">
        <v>52</v>
      </c>
      <c r="E54" s="9" t="s">
        <v>9</v>
      </c>
      <c r="F54" s="21">
        <v>2000</v>
      </c>
      <c r="G54" s="11">
        <v>75.73</v>
      </c>
      <c r="H54" s="20">
        <f t="shared" si="2"/>
        <v>151460</v>
      </c>
      <c r="I54" s="20">
        <f t="shared" si="3"/>
        <v>181752</v>
      </c>
    </row>
    <row r="55" spans="1:9" ht="18" customHeight="1">
      <c r="A55" s="9">
        <v>47</v>
      </c>
      <c r="B55" s="10" t="s">
        <v>6</v>
      </c>
      <c r="C55" s="9" t="s">
        <v>7</v>
      </c>
      <c r="D55" s="13" t="s">
        <v>53</v>
      </c>
      <c r="E55" s="9" t="s">
        <v>9</v>
      </c>
      <c r="F55" s="21">
        <v>2000</v>
      </c>
      <c r="G55" s="11">
        <v>74.18</v>
      </c>
      <c r="H55" s="20">
        <f t="shared" si="2"/>
        <v>148360</v>
      </c>
      <c r="I55" s="20">
        <f t="shared" si="3"/>
        <v>178032</v>
      </c>
    </row>
    <row r="56" spans="1:9" ht="18" customHeight="1">
      <c r="A56" s="9">
        <v>48</v>
      </c>
      <c r="B56" s="10" t="s">
        <v>6</v>
      </c>
      <c r="C56" s="9" t="s">
        <v>7</v>
      </c>
      <c r="D56" s="13" t="s">
        <v>54</v>
      </c>
      <c r="E56" s="9" t="s">
        <v>9</v>
      </c>
      <c r="F56" s="21">
        <v>500</v>
      </c>
      <c r="G56" s="11">
        <v>74.18</v>
      </c>
      <c r="H56" s="20">
        <f t="shared" si="2"/>
        <v>37090</v>
      </c>
      <c r="I56" s="20">
        <f t="shared" si="3"/>
        <v>44508</v>
      </c>
    </row>
    <row r="57" spans="1:9" ht="18" customHeight="1">
      <c r="A57" s="9">
        <v>49</v>
      </c>
      <c r="B57" s="10" t="s">
        <v>6</v>
      </c>
      <c r="C57" s="9" t="s">
        <v>7</v>
      </c>
      <c r="D57" s="13" t="s">
        <v>55</v>
      </c>
      <c r="E57" s="9" t="s">
        <v>9</v>
      </c>
      <c r="F57" s="21">
        <v>50</v>
      </c>
      <c r="G57" s="11">
        <v>74.18</v>
      </c>
      <c r="H57" s="20">
        <f t="shared" si="2"/>
        <v>3709.0000000000005</v>
      </c>
      <c r="I57" s="20">
        <f t="shared" si="3"/>
        <v>4450.8</v>
      </c>
    </row>
    <row r="58" spans="1:9" ht="18" customHeight="1">
      <c r="A58" s="9">
        <v>50</v>
      </c>
      <c r="B58" s="10" t="s">
        <v>6</v>
      </c>
      <c r="C58" s="9" t="s">
        <v>7</v>
      </c>
      <c r="D58" s="13" t="s">
        <v>56</v>
      </c>
      <c r="E58" s="9" t="s">
        <v>9</v>
      </c>
      <c r="F58" s="21">
        <v>200</v>
      </c>
      <c r="G58" s="11">
        <v>74.18</v>
      </c>
      <c r="H58" s="20">
        <f t="shared" si="2"/>
        <v>14836.000000000002</v>
      </c>
      <c r="I58" s="20">
        <f t="shared" si="3"/>
        <v>17803.2</v>
      </c>
    </row>
    <row r="59" spans="1:9" ht="18" customHeight="1">
      <c r="A59" s="9">
        <v>51</v>
      </c>
      <c r="B59" s="12" t="s">
        <v>57</v>
      </c>
      <c r="C59" s="9" t="s">
        <v>58</v>
      </c>
      <c r="D59" s="13" t="s">
        <v>59</v>
      </c>
      <c r="E59" s="9" t="s">
        <v>9</v>
      </c>
      <c r="F59" s="21">
        <v>4000</v>
      </c>
      <c r="G59" s="11">
        <v>74.63</v>
      </c>
      <c r="H59" s="20">
        <f t="shared" si="2"/>
        <v>298520</v>
      </c>
      <c r="I59" s="20">
        <f t="shared" si="3"/>
        <v>358224</v>
      </c>
    </row>
    <row r="60" spans="1:9" ht="18" customHeight="1">
      <c r="A60" s="9">
        <v>52</v>
      </c>
      <c r="B60" s="12" t="s">
        <v>57</v>
      </c>
      <c r="C60" s="13" t="s">
        <v>58</v>
      </c>
      <c r="D60" s="13" t="s">
        <v>60</v>
      </c>
      <c r="E60" s="9" t="s">
        <v>9</v>
      </c>
      <c r="F60" s="21">
        <v>4500</v>
      </c>
      <c r="G60" s="11">
        <v>74.63</v>
      </c>
      <c r="H60" s="20">
        <f t="shared" si="2"/>
        <v>335835</v>
      </c>
      <c r="I60" s="20">
        <f t="shared" si="3"/>
        <v>403002</v>
      </c>
    </row>
    <row r="61" spans="1:9" ht="18" customHeight="1">
      <c r="A61" s="9">
        <v>53</v>
      </c>
      <c r="B61" s="12" t="s">
        <v>57</v>
      </c>
      <c r="C61" s="13" t="s">
        <v>58</v>
      </c>
      <c r="D61" s="13" t="s">
        <v>61</v>
      </c>
      <c r="E61" s="9" t="s">
        <v>9</v>
      </c>
      <c r="F61" s="21">
        <v>1200</v>
      </c>
      <c r="G61" s="11">
        <v>76.57</v>
      </c>
      <c r="H61" s="20">
        <f t="shared" si="2"/>
        <v>91883.99999999999</v>
      </c>
      <c r="I61" s="20">
        <f t="shared" si="3"/>
        <v>110260.79999999997</v>
      </c>
    </row>
    <row r="62" spans="1:9" ht="18" customHeight="1">
      <c r="A62" s="9">
        <v>54</v>
      </c>
      <c r="B62" s="12" t="s">
        <v>57</v>
      </c>
      <c r="C62" s="13" t="s">
        <v>58</v>
      </c>
      <c r="D62" s="13" t="s">
        <v>62</v>
      </c>
      <c r="E62" s="9" t="s">
        <v>9</v>
      </c>
      <c r="F62" s="21">
        <v>2500</v>
      </c>
      <c r="G62" s="11">
        <v>76.87</v>
      </c>
      <c r="H62" s="20">
        <f t="shared" si="2"/>
        <v>192175</v>
      </c>
      <c r="I62" s="20">
        <f t="shared" si="3"/>
        <v>230610</v>
      </c>
    </row>
    <row r="63" spans="1:9" ht="18" customHeight="1">
      <c r="A63" s="9">
        <v>55</v>
      </c>
      <c r="B63" s="12" t="s">
        <v>57</v>
      </c>
      <c r="C63" s="13" t="s">
        <v>58</v>
      </c>
      <c r="D63" s="13" t="s">
        <v>63</v>
      </c>
      <c r="E63" s="9" t="s">
        <v>9</v>
      </c>
      <c r="F63" s="21">
        <v>6500</v>
      </c>
      <c r="G63" s="11">
        <v>75.38</v>
      </c>
      <c r="H63" s="20">
        <f t="shared" si="2"/>
        <v>489969.99999999994</v>
      </c>
      <c r="I63" s="20">
        <f t="shared" si="3"/>
        <v>587963.9999999999</v>
      </c>
    </row>
    <row r="64" spans="1:9" ht="18" customHeight="1">
      <c r="A64" s="9">
        <v>56</v>
      </c>
      <c r="B64" s="12" t="s">
        <v>57</v>
      </c>
      <c r="C64" s="13" t="s">
        <v>58</v>
      </c>
      <c r="D64" s="13" t="s">
        <v>64</v>
      </c>
      <c r="E64" s="9" t="s">
        <v>9</v>
      </c>
      <c r="F64" s="21">
        <v>1500</v>
      </c>
      <c r="G64" s="11">
        <v>86.77</v>
      </c>
      <c r="H64" s="20">
        <f t="shared" si="2"/>
        <v>130155</v>
      </c>
      <c r="I64" s="20">
        <f t="shared" si="3"/>
        <v>156186</v>
      </c>
    </row>
    <row r="65" spans="1:9" ht="18" customHeight="1">
      <c r="A65" s="9">
        <v>57</v>
      </c>
      <c r="B65" s="12" t="s">
        <v>57</v>
      </c>
      <c r="C65" s="13" t="s">
        <v>58</v>
      </c>
      <c r="D65" s="13" t="s">
        <v>65</v>
      </c>
      <c r="E65" s="9" t="s">
        <v>9</v>
      </c>
      <c r="F65" s="21">
        <v>100</v>
      </c>
      <c r="G65" s="11">
        <v>133.15</v>
      </c>
      <c r="H65" s="20">
        <f t="shared" si="2"/>
        <v>13315</v>
      </c>
      <c r="I65" s="20">
        <f t="shared" si="3"/>
        <v>15978</v>
      </c>
    </row>
    <row r="66" spans="1:9" ht="18" customHeight="1">
      <c r="A66" s="9">
        <v>58</v>
      </c>
      <c r="B66" s="12" t="s">
        <v>57</v>
      </c>
      <c r="C66" s="13" t="s">
        <v>58</v>
      </c>
      <c r="D66" s="13" t="s">
        <v>66</v>
      </c>
      <c r="E66" s="9" t="s">
        <v>9</v>
      </c>
      <c r="F66" s="21">
        <v>300</v>
      </c>
      <c r="G66" s="11">
        <v>106.62</v>
      </c>
      <c r="H66" s="20">
        <f t="shared" si="2"/>
        <v>31986</v>
      </c>
      <c r="I66" s="20">
        <f t="shared" si="3"/>
        <v>38383.2</v>
      </c>
    </row>
    <row r="67" spans="1:9" ht="18" customHeight="1">
      <c r="A67" s="9">
        <v>59</v>
      </c>
      <c r="B67" s="12" t="s">
        <v>57</v>
      </c>
      <c r="C67" s="13" t="s">
        <v>58</v>
      </c>
      <c r="D67" s="13" t="s">
        <v>67</v>
      </c>
      <c r="E67" s="9" t="s">
        <v>9</v>
      </c>
      <c r="F67" s="21">
        <v>750</v>
      </c>
      <c r="G67" s="14">
        <v>82.71</v>
      </c>
      <c r="H67" s="20">
        <f t="shared" si="2"/>
        <v>62032.49999999999</v>
      </c>
      <c r="I67" s="20">
        <f t="shared" si="3"/>
        <v>74438.99999999999</v>
      </c>
    </row>
    <row r="68" spans="1:9" ht="18" customHeight="1">
      <c r="A68" s="9">
        <v>60</v>
      </c>
      <c r="B68" s="12" t="s">
        <v>57</v>
      </c>
      <c r="C68" s="13" t="s">
        <v>58</v>
      </c>
      <c r="D68" s="13" t="s">
        <v>68</v>
      </c>
      <c r="E68" s="9" t="s">
        <v>9</v>
      </c>
      <c r="F68" s="21">
        <v>3000</v>
      </c>
      <c r="G68" s="11">
        <v>83.7</v>
      </c>
      <c r="H68" s="20">
        <f t="shared" si="2"/>
        <v>251100</v>
      </c>
      <c r="I68" s="20">
        <f t="shared" si="3"/>
        <v>301320</v>
      </c>
    </row>
    <row r="69" spans="1:9" ht="18" customHeight="1">
      <c r="A69" s="9">
        <v>61</v>
      </c>
      <c r="B69" s="24" t="s">
        <v>78</v>
      </c>
      <c r="C69" s="13" t="s">
        <v>79</v>
      </c>
      <c r="D69" s="13">
        <v>4</v>
      </c>
      <c r="E69" s="9" t="s">
        <v>9</v>
      </c>
      <c r="F69" s="21">
        <v>25</v>
      </c>
      <c r="G69" s="23">
        <v>101</v>
      </c>
      <c r="H69" s="20">
        <f aca="true" t="shared" si="4" ref="H69:H76">F69*G69</f>
        <v>2525</v>
      </c>
      <c r="I69" s="20">
        <f aca="true" t="shared" si="5" ref="I69:I76">H69*1.2</f>
        <v>3030</v>
      </c>
    </row>
    <row r="70" spans="1:9" ht="18" customHeight="1">
      <c r="A70" s="9">
        <v>62</v>
      </c>
      <c r="B70" s="24" t="s">
        <v>78</v>
      </c>
      <c r="C70" s="13" t="s">
        <v>79</v>
      </c>
      <c r="D70" s="13">
        <v>6</v>
      </c>
      <c r="E70" s="9" t="s">
        <v>9</v>
      </c>
      <c r="F70" s="21">
        <v>50</v>
      </c>
      <c r="G70" s="23">
        <v>97</v>
      </c>
      <c r="H70" s="20">
        <f t="shared" si="4"/>
        <v>4850</v>
      </c>
      <c r="I70" s="20">
        <f t="shared" si="5"/>
        <v>5820</v>
      </c>
    </row>
    <row r="71" spans="1:11" ht="18" customHeight="1">
      <c r="A71" s="9">
        <v>63</v>
      </c>
      <c r="B71" s="12" t="s">
        <v>83</v>
      </c>
      <c r="C71" s="13" t="s">
        <v>69</v>
      </c>
      <c r="D71" s="13">
        <v>10</v>
      </c>
      <c r="E71" s="9" t="s">
        <v>9</v>
      </c>
      <c r="F71" s="21">
        <v>350</v>
      </c>
      <c r="G71" s="15">
        <v>96.36</v>
      </c>
      <c r="H71" s="20">
        <f t="shared" si="4"/>
        <v>33726</v>
      </c>
      <c r="I71" s="20">
        <f t="shared" si="5"/>
        <v>40471.2</v>
      </c>
      <c r="K71" s="4"/>
    </row>
    <row r="72" spans="1:9" ht="18" customHeight="1">
      <c r="A72" s="9">
        <v>64</v>
      </c>
      <c r="B72" s="12" t="s">
        <v>83</v>
      </c>
      <c r="C72" s="13" t="s">
        <v>69</v>
      </c>
      <c r="D72" s="13">
        <v>12</v>
      </c>
      <c r="E72" s="9" t="s">
        <v>9</v>
      </c>
      <c r="F72" s="21">
        <v>1500</v>
      </c>
      <c r="G72" s="15">
        <v>93.92</v>
      </c>
      <c r="H72" s="20">
        <f t="shared" si="4"/>
        <v>140880</v>
      </c>
      <c r="I72" s="20">
        <f t="shared" si="5"/>
        <v>169056</v>
      </c>
    </row>
    <row r="73" spans="1:9" ht="18" customHeight="1">
      <c r="A73" s="9">
        <v>65</v>
      </c>
      <c r="B73" s="12" t="s">
        <v>83</v>
      </c>
      <c r="C73" s="13" t="s">
        <v>69</v>
      </c>
      <c r="D73" s="13">
        <v>16</v>
      </c>
      <c r="E73" s="9" t="s">
        <v>9</v>
      </c>
      <c r="F73" s="21">
        <v>250</v>
      </c>
      <c r="G73" s="15">
        <v>93.92</v>
      </c>
      <c r="H73" s="20">
        <f t="shared" si="4"/>
        <v>23480</v>
      </c>
      <c r="I73" s="20">
        <f t="shared" si="5"/>
        <v>28176</v>
      </c>
    </row>
    <row r="74" spans="1:9" ht="18" customHeight="1">
      <c r="A74" s="9">
        <v>66</v>
      </c>
      <c r="B74" s="12" t="s">
        <v>83</v>
      </c>
      <c r="C74" s="13" t="s">
        <v>69</v>
      </c>
      <c r="D74" s="13">
        <v>20</v>
      </c>
      <c r="E74" s="9" t="s">
        <v>9</v>
      </c>
      <c r="F74" s="21">
        <v>3000</v>
      </c>
      <c r="G74" s="15">
        <v>93.92</v>
      </c>
      <c r="H74" s="20">
        <f t="shared" si="4"/>
        <v>281760</v>
      </c>
      <c r="I74" s="20">
        <f t="shared" si="5"/>
        <v>338112</v>
      </c>
    </row>
    <row r="75" spans="1:9" ht="18" customHeight="1">
      <c r="A75" s="9">
        <v>67</v>
      </c>
      <c r="B75" s="12" t="s">
        <v>83</v>
      </c>
      <c r="C75" s="13" t="s">
        <v>69</v>
      </c>
      <c r="D75" s="13">
        <v>6</v>
      </c>
      <c r="E75" s="9" t="s">
        <v>9</v>
      </c>
      <c r="F75" s="21">
        <v>50</v>
      </c>
      <c r="G75" s="15">
        <v>109.91</v>
      </c>
      <c r="H75" s="20">
        <f t="shared" si="4"/>
        <v>5495.5</v>
      </c>
      <c r="I75" s="20">
        <f t="shared" si="5"/>
        <v>6594.599999999999</v>
      </c>
    </row>
    <row r="76" spans="1:9" ht="18" customHeight="1">
      <c r="A76" s="9">
        <v>68</v>
      </c>
      <c r="B76" s="12" t="s">
        <v>83</v>
      </c>
      <c r="C76" s="13" t="s">
        <v>69</v>
      </c>
      <c r="D76" s="13">
        <v>8</v>
      </c>
      <c r="E76" s="9" t="s">
        <v>9</v>
      </c>
      <c r="F76" s="21">
        <v>200</v>
      </c>
      <c r="G76" s="15">
        <v>100.06</v>
      </c>
      <c r="H76" s="20">
        <f t="shared" si="4"/>
        <v>20012</v>
      </c>
      <c r="I76" s="20">
        <f t="shared" si="5"/>
        <v>24014.399999999998</v>
      </c>
    </row>
    <row r="77" spans="1:9" ht="18" customHeight="1">
      <c r="A77" s="9"/>
      <c r="B77" s="17" t="s">
        <v>71</v>
      </c>
      <c r="C77" s="16"/>
      <c r="D77" s="16"/>
      <c r="E77" s="16"/>
      <c r="F77" s="16"/>
      <c r="G77" s="18"/>
      <c r="H77" s="26">
        <f>SUM(H9:H76)</f>
        <v>10032309.5</v>
      </c>
      <c r="I77" s="26">
        <f>SUM(I9:I76)</f>
        <v>12038771.399999999</v>
      </c>
    </row>
    <row r="78" spans="1:2" ht="18" customHeight="1">
      <c r="A78" s="1" t="s">
        <v>72</v>
      </c>
      <c r="B78" s="1" t="s">
        <v>85</v>
      </c>
    </row>
  </sheetData>
  <sheetProtection/>
  <mergeCells count="2">
    <mergeCell ref="A5:G5"/>
    <mergeCell ref="B4:G4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2020-01-14T08:46:13Z</dcterms:modified>
  <cp:category/>
  <cp:version/>
  <cp:contentType/>
  <cp:contentStatus/>
</cp:coreProperties>
</file>