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КК 2\"/>
    </mc:Choice>
  </mc:AlternateContent>
  <bookViews>
    <workbookView xWindow="0" yWindow="0" windowWidth="21600" windowHeight="9045"/>
  </bookViews>
  <sheets>
    <sheet name="Лот 9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J12" i="1"/>
  <c r="I12" i="1"/>
  <c r="J11" i="1"/>
  <c r="I11" i="1"/>
  <c r="J10" i="1"/>
  <c r="I10" i="1"/>
  <c r="J9" i="1"/>
  <c r="I9" i="1"/>
  <c r="J8" i="1"/>
  <c r="J14" i="1" s="1"/>
  <c r="I8" i="1"/>
  <c r="I14" i="1" s="1"/>
</calcChain>
</file>

<file path=xl/sharedStrings.xml><?xml version="1.0" encoding="utf-8"?>
<sst xmlns="http://schemas.openxmlformats.org/spreadsheetml/2006/main" count="40" uniqueCount="27">
  <si>
    <t>№ п/п</t>
  </si>
  <si>
    <t>Наименование материала</t>
  </si>
  <si>
    <t>Ед. изм</t>
  </si>
  <si>
    <t>Размер</t>
  </si>
  <si>
    <t>Количество</t>
  </si>
  <si>
    <t>Цена, руб</t>
  </si>
  <si>
    <t>Сумма без                   НДС</t>
  </si>
  <si>
    <t>Сумма с НДС 20%</t>
  </si>
  <si>
    <t xml:space="preserve">Срок поставки </t>
  </si>
  <si>
    <t>Марка</t>
  </si>
  <si>
    <t>ГОСТ</t>
  </si>
  <si>
    <t xml:space="preserve">Компрессор спиральный </t>
  </si>
  <si>
    <t>шт</t>
  </si>
  <si>
    <t>SM-090S6VI</t>
  </si>
  <si>
    <t xml:space="preserve">в течение 2020 года </t>
  </si>
  <si>
    <t xml:space="preserve">Компрессор </t>
  </si>
  <si>
    <t>SС 18 СМ фреон 22</t>
  </si>
  <si>
    <t xml:space="preserve">Микропроцессор </t>
  </si>
  <si>
    <t>eliwell с датчиком</t>
  </si>
  <si>
    <t>FR 8,5 G</t>
  </si>
  <si>
    <t>AE 4430 Y</t>
  </si>
  <si>
    <t>ASPERA NE 2134 Z</t>
  </si>
  <si>
    <t>Итого</t>
  </si>
  <si>
    <t>Заместитель директора</t>
  </si>
  <si>
    <t>В.В. Ракитин</t>
  </si>
  <si>
    <t>Лот № 1</t>
  </si>
  <si>
    <t>Приложение № 5                                                                                                        к запросу котировок цен №03/ВВРЗ/2020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</si>
</sst>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family val="2"/>
    </font>
    <font>
      <sz val="8"/>
      <name val="Arial"/>
      <family val="2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center" vertical="center"/>
    </xf>
    <xf numFmtId="4" fontId="6" fillId="2" borderId="4" xfId="1" applyNumberFormat="1" applyFont="1" applyFill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top"/>
    </xf>
    <xf numFmtId="0" fontId="5" fillId="2" borderId="6" xfId="0" applyNumberFormat="1" applyFont="1" applyFill="1" applyBorder="1" applyAlignment="1">
      <alignment vertical="top" wrapText="1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0" fontId="6" fillId="2" borderId="4" xfId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4" fontId="5" fillId="0" borderId="4" xfId="0" applyNumberFormat="1" applyFont="1" applyBorder="1" applyAlignment="1">
      <alignment horizontal="center"/>
    </xf>
    <xf numFmtId="0" fontId="5" fillId="0" borderId="0" xfId="0" applyFont="1" applyBorder="1"/>
    <xf numFmtId="0" fontId="7" fillId="3" borderId="0" xfId="0" applyNumberFormat="1" applyFont="1" applyFill="1" applyBorder="1" applyAlignment="1">
      <alignment vertical="top" wrapText="1"/>
    </xf>
    <xf numFmtId="4" fontId="5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10" fillId="0" borderId="0" xfId="0" applyFont="1"/>
    <xf numFmtId="0" fontId="4" fillId="2" borderId="2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>
      <alignment vertical="top" wrapText="1"/>
    </xf>
    <xf numFmtId="0" fontId="10" fillId="0" borderId="0" xfId="0" applyFont="1" applyAlignment="1"/>
    <xf numFmtId="0" fontId="0" fillId="0" borderId="0" xfId="0" applyAlignment="1">
      <alignment horizontal="right" vertical="top" wrapText="1"/>
    </xf>
    <xf numFmtId="0" fontId="3" fillId="0" borderId="1" xfId="0" applyFont="1" applyBorder="1" applyAlignment="1">
      <alignment horizont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wrapText="1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zoomScaleSheetLayoutView="106" workbookViewId="0">
      <selection activeCell="G23" sqref="G23"/>
    </sheetView>
  </sheetViews>
  <sheetFormatPr defaultRowHeight="11.25" x14ac:dyDescent="0.2"/>
  <cols>
    <col min="1" max="1" width="6.5" customWidth="1"/>
    <col min="2" max="2" width="22.1640625" customWidth="1"/>
    <col min="3" max="3" width="6" customWidth="1"/>
    <col min="4" max="4" width="20.6640625" customWidth="1"/>
    <col min="7" max="7" width="15.83203125" customWidth="1"/>
    <col min="8" max="8" width="13.1640625" customWidth="1"/>
    <col min="9" max="10" width="16.33203125" customWidth="1"/>
    <col min="11" max="11" width="18.6640625" customWidth="1"/>
  </cols>
  <sheetData>
    <row r="1" spans="1:12" x14ac:dyDescent="0.2">
      <c r="I1" s="35" t="s">
        <v>26</v>
      </c>
      <c r="J1" s="35"/>
      <c r="K1" s="35"/>
      <c r="L1" s="35"/>
    </row>
    <row r="2" spans="1:12" ht="13.5" customHeight="1" x14ac:dyDescent="0.35">
      <c r="H2" s="1"/>
      <c r="I2" s="35"/>
      <c r="J2" s="35"/>
      <c r="K2" s="35"/>
      <c r="L2" s="35"/>
    </row>
    <row r="3" spans="1:12" ht="11.25" customHeight="1" x14ac:dyDescent="0.35">
      <c r="H3" s="1"/>
      <c r="I3" s="35"/>
      <c r="J3" s="35"/>
      <c r="K3" s="35"/>
      <c r="L3" s="35"/>
    </row>
    <row r="4" spans="1:12" ht="12.75" customHeight="1" x14ac:dyDescent="0.35">
      <c r="H4" s="1"/>
    </row>
    <row r="5" spans="1:12" ht="23.25" customHeight="1" x14ac:dyDescent="0.3">
      <c r="A5" s="36" t="s">
        <v>25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2" ht="12" x14ac:dyDescent="0.2">
      <c r="A6" s="31" t="s">
        <v>0</v>
      </c>
      <c r="B6" s="31" t="s">
        <v>1</v>
      </c>
      <c r="C6" s="31" t="s">
        <v>2</v>
      </c>
      <c r="D6" s="2"/>
      <c r="E6" s="2"/>
      <c r="F6" s="38" t="s">
        <v>3</v>
      </c>
      <c r="G6" s="31" t="s">
        <v>4</v>
      </c>
      <c r="H6" s="40" t="s">
        <v>5</v>
      </c>
      <c r="I6" s="31" t="s">
        <v>6</v>
      </c>
      <c r="J6" s="31" t="s">
        <v>7</v>
      </c>
      <c r="K6" s="31" t="s">
        <v>8</v>
      </c>
    </row>
    <row r="7" spans="1:12" ht="12" x14ac:dyDescent="0.2">
      <c r="A7" s="37"/>
      <c r="B7" s="37"/>
      <c r="C7" s="37"/>
      <c r="D7" s="3" t="s">
        <v>9</v>
      </c>
      <c r="E7" s="3" t="s">
        <v>10</v>
      </c>
      <c r="F7" s="39"/>
      <c r="G7" s="37"/>
      <c r="H7" s="41"/>
      <c r="I7" s="37"/>
      <c r="J7" s="32"/>
      <c r="K7" s="32"/>
    </row>
    <row r="8" spans="1:12" ht="24" x14ac:dyDescent="0.2">
      <c r="A8" s="4">
        <v>1</v>
      </c>
      <c r="B8" s="5" t="s">
        <v>11</v>
      </c>
      <c r="C8" s="6" t="s">
        <v>12</v>
      </c>
      <c r="D8" s="7" t="s">
        <v>13</v>
      </c>
      <c r="E8" s="8"/>
      <c r="F8" s="8"/>
      <c r="G8" s="4">
        <v>9</v>
      </c>
      <c r="H8" s="9">
        <v>78162.87</v>
      </c>
      <c r="I8" s="7">
        <f t="shared" ref="I8:I12" si="0">H8*G8</f>
        <v>703465.83</v>
      </c>
      <c r="J8" s="7">
        <f t="shared" ref="J8:J12" si="1">H8*G8*1.2</f>
        <v>844158.99599999993</v>
      </c>
      <c r="K8" s="10" t="s">
        <v>14</v>
      </c>
    </row>
    <row r="9" spans="1:12" ht="12" x14ac:dyDescent="0.2">
      <c r="A9" s="4">
        <v>2</v>
      </c>
      <c r="B9" s="5" t="s">
        <v>15</v>
      </c>
      <c r="C9" s="6" t="s">
        <v>12</v>
      </c>
      <c r="D9" s="7" t="s">
        <v>16</v>
      </c>
      <c r="E9" s="8"/>
      <c r="F9" s="8"/>
      <c r="G9" s="4">
        <v>15</v>
      </c>
      <c r="H9" s="11">
        <v>8456.67</v>
      </c>
      <c r="I9" s="7">
        <f t="shared" si="0"/>
        <v>126850.05</v>
      </c>
      <c r="J9" s="7">
        <f t="shared" si="1"/>
        <v>152220.06</v>
      </c>
      <c r="K9" s="10" t="s">
        <v>14</v>
      </c>
    </row>
    <row r="10" spans="1:12" ht="17.25" customHeight="1" x14ac:dyDescent="0.2">
      <c r="A10" s="4">
        <v>3</v>
      </c>
      <c r="B10" s="12" t="s">
        <v>17</v>
      </c>
      <c r="C10" s="13" t="s">
        <v>12</v>
      </c>
      <c r="D10" s="14" t="s">
        <v>18</v>
      </c>
      <c r="E10" s="13"/>
      <c r="F10" s="13"/>
      <c r="G10" s="13">
        <v>10</v>
      </c>
      <c r="H10" s="15">
        <v>1654.66</v>
      </c>
      <c r="I10" s="16">
        <f t="shared" si="0"/>
        <v>16546.600000000002</v>
      </c>
      <c r="J10" s="16">
        <f t="shared" si="1"/>
        <v>19855.920000000002</v>
      </c>
      <c r="K10" s="17" t="s">
        <v>14</v>
      </c>
    </row>
    <row r="11" spans="1:12" ht="22.5" customHeight="1" x14ac:dyDescent="0.2">
      <c r="A11" s="4">
        <v>4</v>
      </c>
      <c r="B11" s="18" t="s">
        <v>15</v>
      </c>
      <c r="C11" s="6" t="s">
        <v>12</v>
      </c>
      <c r="D11" s="19" t="s">
        <v>19</v>
      </c>
      <c r="E11" s="6"/>
      <c r="F11" s="6"/>
      <c r="G11" s="6">
        <v>30</v>
      </c>
      <c r="H11" s="20">
        <v>4772.88</v>
      </c>
      <c r="I11" s="7">
        <f t="shared" si="0"/>
        <v>143186.4</v>
      </c>
      <c r="J11" s="7">
        <f t="shared" si="1"/>
        <v>171823.68</v>
      </c>
      <c r="K11" s="10" t="s">
        <v>14</v>
      </c>
    </row>
    <row r="12" spans="1:12" ht="21" customHeight="1" x14ac:dyDescent="0.2">
      <c r="A12" s="4">
        <v>5</v>
      </c>
      <c r="B12" s="21" t="s">
        <v>15</v>
      </c>
      <c r="C12" s="6" t="s">
        <v>12</v>
      </c>
      <c r="D12" s="19" t="s">
        <v>20</v>
      </c>
      <c r="E12" s="6"/>
      <c r="F12" s="6"/>
      <c r="G12" s="6">
        <v>2</v>
      </c>
      <c r="H12" s="22">
        <v>5544.17</v>
      </c>
      <c r="I12" s="7">
        <f t="shared" si="0"/>
        <v>11088.34</v>
      </c>
      <c r="J12" s="7">
        <f t="shared" si="1"/>
        <v>13306.008</v>
      </c>
      <c r="K12" s="10" t="s">
        <v>14</v>
      </c>
    </row>
    <row r="13" spans="1:12" ht="12" x14ac:dyDescent="0.2">
      <c r="A13" s="4">
        <v>6</v>
      </c>
      <c r="B13" s="21" t="s">
        <v>15</v>
      </c>
      <c r="C13" s="6" t="s">
        <v>12</v>
      </c>
      <c r="D13" s="19" t="s">
        <v>21</v>
      </c>
      <c r="E13" s="6"/>
      <c r="F13" s="6"/>
      <c r="G13" s="6">
        <v>6</v>
      </c>
      <c r="H13" s="22">
        <v>5135.97</v>
      </c>
      <c r="I13" s="7">
        <f>H13*G13</f>
        <v>30815.82</v>
      </c>
      <c r="J13" s="7">
        <f>H13*G13*1.2</f>
        <v>36978.983999999997</v>
      </c>
      <c r="K13" s="10" t="s">
        <v>14</v>
      </c>
    </row>
    <row r="14" spans="1:12" ht="30.75" customHeight="1" x14ac:dyDescent="0.2">
      <c r="A14" s="23"/>
      <c r="B14" s="21" t="s">
        <v>22</v>
      </c>
      <c r="C14" s="23"/>
      <c r="D14" s="23"/>
      <c r="E14" s="23"/>
      <c r="F14" s="23"/>
      <c r="G14" s="23"/>
      <c r="H14" s="23"/>
      <c r="I14" s="24">
        <f>SUM(I8:I13)</f>
        <v>1031953.0399999999</v>
      </c>
      <c r="J14" s="24">
        <f>SUM(J8:J13)</f>
        <v>1238343.6479999998</v>
      </c>
      <c r="K14" s="23"/>
    </row>
    <row r="15" spans="1:12" ht="12" x14ac:dyDescent="0.2">
      <c r="A15" s="25"/>
      <c r="B15" s="26"/>
      <c r="C15" s="25"/>
      <c r="D15" s="25"/>
      <c r="E15" s="25"/>
      <c r="F15" s="25"/>
      <c r="G15" s="25"/>
      <c r="H15" s="25"/>
      <c r="I15" s="27"/>
      <c r="J15" s="27"/>
      <c r="K15" s="25"/>
    </row>
    <row r="16" spans="1:12" ht="12" x14ac:dyDescent="0.2">
      <c r="A16" s="25"/>
      <c r="B16" s="26"/>
      <c r="C16" s="25"/>
      <c r="D16" s="25"/>
      <c r="E16" s="25"/>
      <c r="F16" s="25"/>
      <c r="G16" s="25"/>
      <c r="H16" s="25"/>
      <c r="I16" s="27"/>
      <c r="J16" s="27"/>
      <c r="K16" s="25"/>
    </row>
    <row r="17" spans="1:11" ht="15.75" x14ac:dyDescent="0.25">
      <c r="A17" s="25"/>
      <c r="B17" s="33" t="s">
        <v>23</v>
      </c>
      <c r="C17" s="42"/>
      <c r="D17" s="42"/>
      <c r="E17" s="28"/>
      <c r="F17" s="28" t="s">
        <v>24</v>
      </c>
      <c r="G17" s="28"/>
      <c r="H17" s="25"/>
      <c r="I17" s="27"/>
      <c r="J17" s="27"/>
      <c r="K17" s="25"/>
    </row>
    <row r="19" spans="1:11" ht="15.75" x14ac:dyDescent="0.25">
      <c r="B19" s="33"/>
      <c r="C19" s="34"/>
      <c r="D19" s="34"/>
      <c r="E19" s="29"/>
      <c r="F19" s="30"/>
      <c r="G19" s="30"/>
    </row>
  </sheetData>
  <mergeCells count="13">
    <mergeCell ref="K6:K7"/>
    <mergeCell ref="B19:D19"/>
    <mergeCell ref="I1:L3"/>
    <mergeCell ref="A5:K5"/>
    <mergeCell ref="A6:A7"/>
    <mergeCell ref="B6:B7"/>
    <mergeCell ref="C6:C7"/>
    <mergeCell ref="F6:F7"/>
    <mergeCell ref="G6:G7"/>
    <mergeCell ref="H6:H7"/>
    <mergeCell ref="I6:I7"/>
    <mergeCell ref="J6:J7"/>
    <mergeCell ref="B17:D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2020-01-20T09:12:45Z</cp:lastPrinted>
  <dcterms:created xsi:type="dcterms:W3CDTF">2019-12-26T08:04:17Z</dcterms:created>
  <dcterms:modified xsi:type="dcterms:W3CDTF">2020-01-20T09:15:09Z</dcterms:modified>
</cp:coreProperties>
</file>