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H6" i="2" l="1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I15" i="2" l="1"/>
  <c r="H15" i="2"/>
</calcChain>
</file>

<file path=xl/sharedStrings.xml><?xml version="1.0" encoding="utf-8"?>
<sst xmlns="http://schemas.openxmlformats.org/spreadsheetml/2006/main" count="61" uniqueCount="36">
  <si>
    <t xml:space="preserve">№ п/п </t>
  </si>
  <si>
    <t>Наименование Товара</t>
  </si>
  <si>
    <t>Марка</t>
  </si>
  <si>
    <t>ГОСТ, ТУ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</si>
  <si>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</si>
  <si>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</si>
  <si>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</si>
  <si>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</si>
  <si>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шт.</t>
  </si>
  <si>
    <t>Итого:</t>
  </si>
  <si>
    <t>СДВЧ01-3-003-24В</t>
  </si>
  <si>
    <t>ДПВ01-040-017</t>
  </si>
  <si>
    <t>ПКсП40-005-001</t>
  </si>
  <si>
    <t>ПКсП40-006-001</t>
  </si>
  <si>
    <t>ПКсП40-004-001</t>
  </si>
  <si>
    <t>ДПВ01-030-018</t>
  </si>
  <si>
    <t>ДПВ01-025(05)-013</t>
  </si>
  <si>
    <t xml:space="preserve">ДПВ01-020(05)-012 </t>
  </si>
  <si>
    <t>Светильник купе, полукупе, с/о 
 (или эквивалент)</t>
  </si>
  <si>
    <t xml:space="preserve">Поручень коридора с подсветкой </t>
  </si>
  <si>
    <t>ДПВ01-030(05)-016</t>
  </si>
  <si>
    <t>ЭЛЖС.154321.001 ТУ</t>
  </si>
  <si>
    <t xml:space="preserve">                                                         </t>
  </si>
  <si>
    <t xml:space="preserve">Срок поставки до </t>
  </si>
  <si>
    <t>Стоимость           руб. с НДС</t>
  </si>
  <si>
    <t>Лот №</t>
  </si>
  <si>
    <t xml:space="preserve">                                                                                                                                                                   Приложение №
</t>
  </si>
  <si>
    <t>2 кв-л.2021г.</t>
  </si>
  <si>
    <t xml:space="preserve">              к запросу котировок цен №     /ТВРЗ/2020</t>
  </si>
  <si>
    <t>Светильник местного освещения (или эквивалент)</t>
  </si>
  <si>
    <t>Светильник тамбура (или эквивалент)</t>
  </si>
  <si>
    <t>Поручень коридора с подсветкой (или эквивалент)</t>
  </si>
  <si>
    <t>Светильник коридора (или эквивалент)</t>
  </si>
  <si>
    <t>Светильник косого коридора
  (или эквивалент)</t>
  </si>
  <si>
    <t>Светильник туалета(или эквивалент)</t>
  </si>
  <si>
    <t>Заместитель директора (по коммерческой работе)     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</si>
</sst>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49" fontId="1" fillId="0" borderId="17" xfId="1" applyNumberFormat="1" applyFont="1" applyBorder="1" applyAlignment="1">
      <alignment horizontal="center" vertical="center" wrapText="1"/>
    </xf>
    <xf numFmtId="2" fontId="1" fillId="0" borderId="17" xfId="1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O16" sqref="O16"/>
    </sheetView>
  </sheetViews>
  <sheetFormatPr defaultRowHeight="15" x14ac:dyDescent="0.25"/>
  <cols>
    <col min="2" max="2" width="26.28515625" customWidth="1"/>
    <col min="3" max="3" width="23.42578125" customWidth="1"/>
    <col min="4" max="4" width="23.28515625" customWidth="1"/>
    <col min="7" max="7" width="10.28515625" customWidth="1"/>
    <col min="8" max="9" width="14.42578125" customWidth="1"/>
    <col min="10" max="10" width="14.85546875" customWidth="1"/>
  </cols>
  <sheetData>
    <row r="1" spans="1:10" x14ac:dyDescent="0.25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14"/>
      <c r="B2" s="14"/>
      <c r="C2" s="14"/>
      <c r="D2" s="14"/>
      <c r="E2" s="14" t="s">
        <v>22</v>
      </c>
      <c r="F2" s="14"/>
      <c r="G2" s="34" t="s">
        <v>28</v>
      </c>
      <c r="H2" s="34"/>
      <c r="I2" s="34"/>
      <c r="J2" s="34"/>
    </row>
    <row r="3" spans="1:10" ht="19.5" thickBot="1" x14ac:dyDescent="0.35">
      <c r="A3" s="14"/>
      <c r="B3" s="14"/>
      <c r="C3" s="14"/>
      <c r="D3" s="14"/>
      <c r="E3" s="33" t="s">
        <v>25</v>
      </c>
      <c r="F3" s="33"/>
      <c r="G3" s="14"/>
      <c r="H3" s="15"/>
      <c r="I3" s="15"/>
      <c r="J3" s="14"/>
    </row>
    <row r="4" spans="1:10" ht="64.5" thickBot="1" x14ac:dyDescent="0.3">
      <c r="A4" s="24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6" t="s">
        <v>6</v>
      </c>
      <c r="H4" s="27" t="s">
        <v>7</v>
      </c>
      <c r="I4" s="27" t="s">
        <v>24</v>
      </c>
      <c r="J4" s="28" t="s">
        <v>23</v>
      </c>
    </row>
    <row r="5" spans="1:10" ht="15.75" thickBot="1" x14ac:dyDescent="0.3">
      <c r="A5" s="12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20">
        <v>7</v>
      </c>
      <c r="H5" s="21">
        <v>8</v>
      </c>
      <c r="I5" s="17">
        <v>9</v>
      </c>
      <c r="J5" s="16">
        <v>10</v>
      </c>
    </row>
    <row r="6" spans="1:10" ht="45" x14ac:dyDescent="0.25">
      <c r="A6" s="29">
        <v>1</v>
      </c>
      <c r="B6" s="1" t="s">
        <v>29</v>
      </c>
      <c r="C6" s="1" t="s">
        <v>10</v>
      </c>
      <c r="D6" s="1" t="s">
        <v>21</v>
      </c>
      <c r="E6" s="1" t="s">
        <v>8</v>
      </c>
      <c r="F6" s="1">
        <v>624</v>
      </c>
      <c r="G6" s="22">
        <v>740</v>
      </c>
      <c r="H6" s="3">
        <f t="shared" ref="H6:H14" si="0">G6*F6</f>
        <v>461760</v>
      </c>
      <c r="I6" s="18">
        <f>H6*1.2</f>
        <v>554112</v>
      </c>
      <c r="J6" s="4" t="s">
        <v>27</v>
      </c>
    </row>
    <row r="7" spans="1:10" ht="30" x14ac:dyDescent="0.25">
      <c r="A7" s="30">
        <v>2</v>
      </c>
      <c r="B7" s="2" t="s">
        <v>30</v>
      </c>
      <c r="C7" s="2" t="s">
        <v>11</v>
      </c>
      <c r="D7" s="1" t="s">
        <v>21</v>
      </c>
      <c r="E7" s="2" t="s">
        <v>8</v>
      </c>
      <c r="F7" s="2">
        <v>64</v>
      </c>
      <c r="G7" s="23">
        <v>3400</v>
      </c>
      <c r="H7" s="5">
        <f t="shared" si="0"/>
        <v>217600</v>
      </c>
      <c r="I7" s="18">
        <f t="shared" ref="I7:I14" si="1">H7*1.2</f>
        <v>261120</v>
      </c>
      <c r="J7" s="4" t="s">
        <v>27</v>
      </c>
    </row>
    <row r="8" spans="1:10" ht="30" x14ac:dyDescent="0.25">
      <c r="A8" s="30">
        <v>3</v>
      </c>
      <c r="B8" s="2" t="s">
        <v>19</v>
      </c>
      <c r="C8" s="2" t="s">
        <v>12</v>
      </c>
      <c r="D8" s="13" t="s">
        <v>21</v>
      </c>
      <c r="E8" s="2" t="s">
        <v>8</v>
      </c>
      <c r="F8" s="2">
        <v>128</v>
      </c>
      <c r="G8" s="23">
        <v>2370</v>
      </c>
      <c r="H8" s="5">
        <f t="shared" si="0"/>
        <v>303360</v>
      </c>
      <c r="I8" s="18">
        <f t="shared" si="1"/>
        <v>364032</v>
      </c>
      <c r="J8" s="4" t="s">
        <v>27</v>
      </c>
    </row>
    <row r="9" spans="1:10" ht="45" x14ac:dyDescent="0.25">
      <c r="A9" s="30">
        <v>4</v>
      </c>
      <c r="B9" s="2" t="s">
        <v>31</v>
      </c>
      <c r="C9" s="2" t="s">
        <v>13</v>
      </c>
      <c r="D9" s="13" t="s">
        <v>21</v>
      </c>
      <c r="E9" s="2" t="s">
        <v>8</v>
      </c>
      <c r="F9" s="2">
        <v>16</v>
      </c>
      <c r="G9" s="23">
        <v>2370</v>
      </c>
      <c r="H9" s="5">
        <f t="shared" si="0"/>
        <v>37920</v>
      </c>
      <c r="I9" s="18">
        <f t="shared" si="1"/>
        <v>45504</v>
      </c>
      <c r="J9" s="4" t="s">
        <v>27</v>
      </c>
    </row>
    <row r="10" spans="1:10" ht="45" x14ac:dyDescent="0.25">
      <c r="A10" s="30">
        <v>5</v>
      </c>
      <c r="B10" s="2" t="s">
        <v>31</v>
      </c>
      <c r="C10" s="2" t="s">
        <v>14</v>
      </c>
      <c r="D10" s="13" t="s">
        <v>21</v>
      </c>
      <c r="E10" s="2" t="s">
        <v>8</v>
      </c>
      <c r="F10" s="2">
        <v>16</v>
      </c>
      <c r="G10" s="23">
        <v>2370</v>
      </c>
      <c r="H10" s="5">
        <f t="shared" si="0"/>
        <v>37920</v>
      </c>
      <c r="I10" s="18">
        <f t="shared" si="1"/>
        <v>45504</v>
      </c>
      <c r="J10" s="4" t="s">
        <v>27</v>
      </c>
    </row>
    <row r="11" spans="1:10" ht="30" x14ac:dyDescent="0.25">
      <c r="A11" s="30">
        <v>6</v>
      </c>
      <c r="B11" s="2" t="s">
        <v>32</v>
      </c>
      <c r="C11" s="2" t="s">
        <v>15</v>
      </c>
      <c r="D11" s="13" t="s">
        <v>21</v>
      </c>
      <c r="E11" s="2" t="s">
        <v>8</v>
      </c>
      <c r="F11" s="2">
        <v>144</v>
      </c>
      <c r="G11" s="23">
        <v>11810</v>
      </c>
      <c r="H11" s="5">
        <f t="shared" si="0"/>
        <v>1700640</v>
      </c>
      <c r="I11" s="18">
        <f t="shared" si="1"/>
        <v>2040768</v>
      </c>
      <c r="J11" s="4" t="s">
        <v>27</v>
      </c>
    </row>
    <row r="12" spans="1:10" ht="45" x14ac:dyDescent="0.25">
      <c r="A12" s="30">
        <v>7</v>
      </c>
      <c r="B12" s="2" t="s">
        <v>33</v>
      </c>
      <c r="C12" s="2" t="s">
        <v>16</v>
      </c>
      <c r="D12" s="13" t="s">
        <v>21</v>
      </c>
      <c r="E12" s="2" t="s">
        <v>8</v>
      </c>
      <c r="F12" s="2">
        <v>32</v>
      </c>
      <c r="G12" s="23">
        <v>7530</v>
      </c>
      <c r="H12" s="5">
        <f t="shared" si="0"/>
        <v>240960</v>
      </c>
      <c r="I12" s="18">
        <f t="shared" si="1"/>
        <v>289152</v>
      </c>
      <c r="J12" s="4" t="s">
        <v>27</v>
      </c>
    </row>
    <row r="13" spans="1:10" ht="42.75" customHeight="1" x14ac:dyDescent="0.25">
      <c r="A13" s="30">
        <v>8</v>
      </c>
      <c r="B13" s="2" t="s">
        <v>18</v>
      </c>
      <c r="C13" s="2" t="s">
        <v>20</v>
      </c>
      <c r="D13" s="13" t="s">
        <v>21</v>
      </c>
      <c r="E13" s="2" t="s">
        <v>8</v>
      </c>
      <c r="F13" s="2">
        <v>176</v>
      </c>
      <c r="G13" s="23">
        <v>7000</v>
      </c>
      <c r="H13" s="5">
        <f t="shared" si="0"/>
        <v>1232000</v>
      </c>
      <c r="I13" s="18">
        <f t="shared" si="1"/>
        <v>1478400</v>
      </c>
      <c r="J13" s="4" t="s">
        <v>27</v>
      </c>
    </row>
    <row r="14" spans="1:10" ht="30" x14ac:dyDescent="0.25">
      <c r="A14" s="30">
        <v>9</v>
      </c>
      <c r="B14" s="2" t="s">
        <v>34</v>
      </c>
      <c r="C14" s="2" t="s">
        <v>17</v>
      </c>
      <c r="D14" s="1" t="s">
        <v>21</v>
      </c>
      <c r="E14" s="2" t="s">
        <v>8</v>
      </c>
      <c r="F14" s="2">
        <v>48</v>
      </c>
      <c r="G14" s="23">
        <v>5440</v>
      </c>
      <c r="H14" s="5">
        <f t="shared" si="0"/>
        <v>261120</v>
      </c>
      <c r="I14" s="18">
        <f t="shared" si="1"/>
        <v>313344</v>
      </c>
      <c r="J14" s="4" t="s">
        <v>27</v>
      </c>
    </row>
    <row r="15" spans="1:10" ht="15.75" thickBot="1" x14ac:dyDescent="0.3">
      <c r="A15" s="6"/>
      <c r="B15" s="7" t="s">
        <v>9</v>
      </c>
      <c r="C15" s="7"/>
      <c r="D15" s="7"/>
      <c r="E15" s="7"/>
      <c r="F15" s="8"/>
      <c r="G15" s="8"/>
      <c r="H15" s="9">
        <f>SUM(H6:H14)</f>
        <v>4493280</v>
      </c>
      <c r="I15" s="19">
        <f>SUM(I6:I14)</f>
        <v>5391936</v>
      </c>
      <c r="J15" s="10"/>
    </row>
    <row r="18" spans="1:10" ht="18.75" x14ac:dyDescent="0.3">
      <c r="A18" s="35" t="s">
        <v>35</v>
      </c>
      <c r="B18" s="35"/>
      <c r="C18" s="35"/>
      <c r="D18" s="35"/>
      <c r="E18" s="35"/>
      <c r="F18" s="35"/>
      <c r="G18" s="35"/>
      <c r="H18" s="35"/>
      <c r="I18" s="35"/>
      <c r="J18" s="35"/>
    </row>
  </sheetData>
  <sortState ref="B3:K18">
    <sortCondition ref="B3"/>
  </sortState>
  <mergeCells count="4">
    <mergeCell ref="A18:J18"/>
    <mergeCell ref="A1:J1"/>
    <mergeCell ref="E3:F3"/>
    <mergeCell ref="G2:J2"/>
  </mergeCells>
  <pageMargins left="0" right="0" top="0" bottom="0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2021-03-04T11:13:22Z</dcterms:modified>
</cp:coreProperties>
</file>