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1 год\Лоты 2021\МЕТИЗЫ С НОВЫМИ ЦЕНАМИ 2\"/>
    </mc:Choice>
  </mc:AlternateContent>
  <bookViews>
    <workbookView xWindow="-120" yWindow="-120" windowWidth="15570" windowHeight="1173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H25" i="1" l="1"/>
  <c r="H24" i="1"/>
  <c r="H23" i="1"/>
  <c r="I23" i="1" s="1"/>
  <c r="H22" i="1"/>
  <c r="I22" i="1" s="1"/>
  <c r="H10" i="1"/>
  <c r="I10" i="1" s="1"/>
  <c r="H8" i="1"/>
  <c r="I8" i="1" s="1"/>
  <c r="H9" i="1"/>
  <c r="I9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26" i="1" l="1"/>
  <c r="I24" i="1"/>
  <c r="I25" i="1"/>
  <c r="I26" i="1" l="1"/>
</calcChain>
</file>

<file path=xl/sharedStrings.xml><?xml version="1.0" encoding="utf-8"?>
<sst xmlns="http://schemas.openxmlformats.org/spreadsheetml/2006/main" count="86" uniqueCount="47">
  <si>
    <t xml:space="preserve"> </t>
  </si>
  <si>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</si>
  <si>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</si>
  <si>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</si>
  <si>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</si>
  <si>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</si>
  <si>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</si>
  <si>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Предельная цена,  руб. без НДС</t>
  </si>
  <si>
    <t>Стоимость руб. без НДС</t>
  </si>
  <si>
    <t>Стоимость руб. с НДС</t>
  </si>
  <si>
    <t>Итого:</t>
  </si>
  <si>
    <t>4х20</t>
  </si>
  <si>
    <t>шт</t>
  </si>
  <si>
    <t>кг</t>
  </si>
  <si>
    <t>5х20</t>
  </si>
  <si>
    <t>5х60</t>
  </si>
  <si>
    <t>5х30</t>
  </si>
  <si>
    <t>5х40</t>
  </si>
  <si>
    <t>DIN 7981</t>
  </si>
  <si>
    <t>5,5х25</t>
  </si>
  <si>
    <t>гост 7804</t>
  </si>
  <si>
    <t>3,9х19</t>
  </si>
  <si>
    <t>гост 11652-80</t>
  </si>
  <si>
    <t>4,2х19</t>
  </si>
  <si>
    <t>4,2х25</t>
  </si>
  <si>
    <t>4,2х32</t>
  </si>
  <si>
    <t>6х70</t>
  </si>
  <si>
    <t>3х25</t>
  </si>
  <si>
    <t>Саморез по дереву полу-потайной нерж. А2</t>
  </si>
  <si>
    <t>DIN 7983</t>
  </si>
  <si>
    <t>DIN 968</t>
  </si>
  <si>
    <t>5Х50</t>
  </si>
  <si>
    <t>Саморез (белый цинк)</t>
  </si>
  <si>
    <t>Саморез со сверлом (белый цинк)</t>
  </si>
  <si>
    <t>Саморез с полусферической головкой (белый цинк)</t>
  </si>
  <si>
    <t>DIN С021</t>
  </si>
  <si>
    <t>5,5х51</t>
  </si>
  <si>
    <t xml:space="preserve">Саморез со сверлом и пресс-шайбой </t>
  </si>
  <si>
    <t>3,5х16</t>
  </si>
  <si>
    <t xml:space="preserve">Саморез универсальный (полукруглая голова под крест цинк белый, остроконечный ) </t>
  </si>
  <si>
    <t>4х30</t>
  </si>
  <si>
    <t>ГОСТ 1144-80, ГОСТ 11652-80</t>
  </si>
  <si>
    <t>4х40</t>
  </si>
  <si>
    <t>Саморез  (белый цинк)</t>
  </si>
  <si>
    <t xml:space="preserve">                                                  Лот №9</t>
  </si>
  <si>
    <t xml:space="preserve">                           Приложение № 13</t>
  </si>
  <si>
    <t xml:space="preserve">                                      к запросу котировок цен№016/ТВРЗ/2021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</si>
</sst>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32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0" fontId="7" fillId="0" borderId="1" xfId="2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0" fillId="0" borderId="0" xfId="0" applyFill="1"/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2" xfId="2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 wrapText="1"/>
    </xf>
    <xf numFmtId="0" fontId="8" fillId="0" borderId="1" xfId="0" applyFont="1" applyFill="1" applyBorder="1"/>
    <xf numFmtId="0" fontId="1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view="pageBreakPreview" zoomScale="110" zoomScaleNormal="91" zoomScaleSheetLayoutView="110" workbookViewId="0">
      <selection activeCell="L15" sqref="L14:L15"/>
    </sheetView>
  </sheetViews>
  <sheetFormatPr defaultRowHeight="15" x14ac:dyDescent="0.25"/>
  <cols>
    <col min="1" max="1" width="4.140625" customWidth="1"/>
    <col min="2" max="2" width="42.28515625" customWidth="1"/>
    <col min="3" max="3" width="18.5703125" customWidth="1"/>
    <col min="4" max="4" width="10.140625" customWidth="1"/>
    <col min="5" max="5" width="9.28515625" customWidth="1"/>
    <col min="6" max="6" width="10.85546875" customWidth="1"/>
    <col min="7" max="7" width="16" customWidth="1"/>
    <col min="8" max="8" width="16.7109375" customWidth="1"/>
    <col min="9" max="9" width="16.140625" customWidth="1"/>
  </cols>
  <sheetData>
    <row r="1" spans="1:9" ht="15.75" x14ac:dyDescent="0.25">
      <c r="A1" s="1"/>
      <c r="B1" s="1"/>
      <c r="C1" s="1"/>
      <c r="D1" s="1"/>
      <c r="E1" s="1"/>
      <c r="F1" s="1" t="s">
        <v>0</v>
      </c>
      <c r="G1" s="1" t="s">
        <v>45</v>
      </c>
      <c r="H1" s="1"/>
      <c r="I1" s="1"/>
    </row>
    <row r="2" spans="1:9" ht="15.75" x14ac:dyDescent="0.25">
      <c r="A2" s="1"/>
      <c r="B2" s="1"/>
      <c r="C2" s="1"/>
      <c r="D2" s="1"/>
      <c r="E2" s="1"/>
      <c r="F2" s="1"/>
      <c r="G2" s="1" t="s">
        <v>46</v>
      </c>
      <c r="H2" s="1"/>
      <c r="I2" s="1"/>
    </row>
    <row r="3" spans="1:9" ht="15.75" x14ac:dyDescent="0.25">
      <c r="A3" s="1"/>
      <c r="B3" s="1"/>
      <c r="C3" s="1"/>
      <c r="D3" s="1"/>
      <c r="E3" s="1"/>
      <c r="F3" s="1"/>
      <c r="G3" s="2"/>
      <c r="H3" s="1"/>
      <c r="I3" s="1"/>
    </row>
    <row r="4" spans="1:9" ht="15.75" x14ac:dyDescent="0.25">
      <c r="A4" s="1"/>
      <c r="B4" s="29"/>
      <c r="C4" s="29"/>
      <c r="D4" s="29"/>
      <c r="E4" s="29"/>
      <c r="F4" s="29"/>
      <c r="G4" s="29"/>
      <c r="H4" s="1"/>
      <c r="I4" s="1"/>
    </row>
    <row r="5" spans="1:9" ht="15.75" x14ac:dyDescent="0.25">
      <c r="A5" s="30" t="s">
        <v>44</v>
      </c>
      <c r="B5" s="31"/>
      <c r="C5" s="31"/>
      <c r="D5" s="31"/>
      <c r="E5" s="31"/>
      <c r="F5" s="31"/>
      <c r="G5" s="31"/>
      <c r="H5" s="1"/>
      <c r="I5" s="1"/>
    </row>
    <row r="6" spans="1:9" ht="15.75" x14ac:dyDescent="0.25">
      <c r="A6" s="3"/>
      <c r="B6" s="3"/>
      <c r="C6" s="3"/>
      <c r="D6" s="3"/>
      <c r="E6" s="3"/>
      <c r="F6" s="3"/>
      <c r="G6" s="4"/>
      <c r="H6" s="1"/>
      <c r="I6" s="1"/>
    </row>
    <row r="7" spans="1:9" ht="42.75" x14ac:dyDescent="0.25">
      <c r="A7" s="5" t="s">
        <v>1</v>
      </c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7" t="s">
        <v>7</v>
      </c>
      <c r="H7" s="7" t="s">
        <v>8</v>
      </c>
      <c r="I7" s="7" t="s">
        <v>9</v>
      </c>
    </row>
    <row r="8" spans="1:9" s="19" customFormat="1" ht="30" customHeight="1" x14ac:dyDescent="0.25">
      <c r="A8" s="8">
        <v>1</v>
      </c>
      <c r="B8" s="13" t="s">
        <v>28</v>
      </c>
      <c r="C8" s="14" t="s">
        <v>29</v>
      </c>
      <c r="D8" s="14" t="s">
        <v>14</v>
      </c>
      <c r="E8" s="15" t="s">
        <v>12</v>
      </c>
      <c r="F8" s="16">
        <v>27000</v>
      </c>
      <c r="G8" s="17">
        <v>2.54</v>
      </c>
      <c r="H8" s="18">
        <f t="shared" ref="H8:H25" si="0">F8*G8</f>
        <v>68580</v>
      </c>
      <c r="I8" s="18">
        <f t="shared" ref="I8:I25" si="1">H8*1.2</f>
        <v>82296</v>
      </c>
    </row>
    <row r="9" spans="1:9" s="19" customFormat="1" ht="31.5" customHeight="1" x14ac:dyDescent="0.25">
      <c r="A9" s="8">
        <v>2</v>
      </c>
      <c r="B9" s="13" t="s">
        <v>28</v>
      </c>
      <c r="C9" s="14" t="s">
        <v>29</v>
      </c>
      <c r="D9" s="14" t="s">
        <v>11</v>
      </c>
      <c r="E9" s="15" t="s">
        <v>12</v>
      </c>
      <c r="F9" s="16">
        <v>27000</v>
      </c>
      <c r="G9" s="17">
        <v>2.1</v>
      </c>
      <c r="H9" s="18">
        <f t="shared" si="0"/>
        <v>56700</v>
      </c>
      <c r="I9" s="18">
        <f t="shared" si="1"/>
        <v>68040</v>
      </c>
    </row>
    <row r="10" spans="1:9" s="19" customFormat="1" ht="33" customHeight="1" x14ac:dyDescent="0.25">
      <c r="A10" s="8">
        <v>3</v>
      </c>
      <c r="B10" s="13" t="s">
        <v>34</v>
      </c>
      <c r="C10" s="14" t="s">
        <v>18</v>
      </c>
      <c r="D10" s="14" t="s">
        <v>31</v>
      </c>
      <c r="E10" s="15" t="s">
        <v>12</v>
      </c>
      <c r="F10" s="16">
        <v>5000</v>
      </c>
      <c r="G10" s="17">
        <v>2.31</v>
      </c>
      <c r="H10" s="18">
        <f t="shared" si="0"/>
        <v>11550</v>
      </c>
      <c r="I10" s="18">
        <f t="shared" si="1"/>
        <v>13860</v>
      </c>
    </row>
    <row r="11" spans="1:9" s="19" customFormat="1" ht="36" customHeight="1" x14ac:dyDescent="0.25">
      <c r="A11" s="8">
        <v>4</v>
      </c>
      <c r="B11" s="13" t="s">
        <v>34</v>
      </c>
      <c r="C11" s="14" t="s">
        <v>18</v>
      </c>
      <c r="D11" s="14" t="s">
        <v>19</v>
      </c>
      <c r="E11" s="15" t="s">
        <v>13</v>
      </c>
      <c r="F11" s="16">
        <v>200</v>
      </c>
      <c r="G11" s="17">
        <v>379.96</v>
      </c>
      <c r="H11" s="18">
        <f t="shared" si="0"/>
        <v>75992</v>
      </c>
      <c r="I11" s="18">
        <f t="shared" si="1"/>
        <v>91190.399999999994</v>
      </c>
    </row>
    <row r="12" spans="1:9" s="19" customFormat="1" ht="15.75" x14ac:dyDescent="0.25">
      <c r="A12" s="8">
        <v>5</v>
      </c>
      <c r="B12" s="13" t="s">
        <v>33</v>
      </c>
      <c r="C12" s="14" t="s">
        <v>20</v>
      </c>
      <c r="D12" s="14" t="s">
        <v>21</v>
      </c>
      <c r="E12" s="15" t="s">
        <v>13</v>
      </c>
      <c r="F12" s="16">
        <v>1000</v>
      </c>
      <c r="G12" s="20">
        <v>293.27999999999997</v>
      </c>
      <c r="H12" s="18">
        <f t="shared" si="0"/>
        <v>293280</v>
      </c>
      <c r="I12" s="18">
        <f t="shared" si="1"/>
        <v>351936</v>
      </c>
    </row>
    <row r="13" spans="1:9" s="19" customFormat="1" ht="15.75" x14ac:dyDescent="0.25">
      <c r="A13" s="8">
        <v>6</v>
      </c>
      <c r="B13" s="13" t="s">
        <v>33</v>
      </c>
      <c r="C13" s="14" t="s">
        <v>30</v>
      </c>
      <c r="D13" s="14" t="s">
        <v>23</v>
      </c>
      <c r="E13" s="15" t="s">
        <v>13</v>
      </c>
      <c r="F13" s="16">
        <v>375</v>
      </c>
      <c r="G13" s="20">
        <v>227.5</v>
      </c>
      <c r="H13" s="18">
        <f t="shared" si="0"/>
        <v>85312.5</v>
      </c>
      <c r="I13" s="18">
        <f t="shared" si="1"/>
        <v>102375</v>
      </c>
    </row>
    <row r="14" spans="1:9" s="19" customFormat="1" ht="15.75" x14ac:dyDescent="0.25">
      <c r="A14" s="8">
        <v>7</v>
      </c>
      <c r="B14" s="13" t="s">
        <v>33</v>
      </c>
      <c r="C14" s="14" t="s">
        <v>30</v>
      </c>
      <c r="D14" s="14" t="s">
        <v>24</v>
      </c>
      <c r="E14" s="15" t="s">
        <v>13</v>
      </c>
      <c r="F14" s="16">
        <v>300</v>
      </c>
      <c r="G14" s="20">
        <v>237.9</v>
      </c>
      <c r="H14" s="18">
        <f t="shared" si="0"/>
        <v>71370</v>
      </c>
      <c r="I14" s="18">
        <f t="shared" si="1"/>
        <v>85644</v>
      </c>
    </row>
    <row r="15" spans="1:9" s="19" customFormat="1" ht="15.75" x14ac:dyDescent="0.25">
      <c r="A15" s="8">
        <v>8</v>
      </c>
      <c r="B15" s="13" t="s">
        <v>32</v>
      </c>
      <c r="C15" s="14" t="s">
        <v>30</v>
      </c>
      <c r="D15" s="14" t="s">
        <v>25</v>
      </c>
      <c r="E15" s="15" t="s">
        <v>13</v>
      </c>
      <c r="F15" s="16">
        <v>80</v>
      </c>
      <c r="G15" s="20">
        <v>231.4</v>
      </c>
      <c r="H15" s="18">
        <f t="shared" si="0"/>
        <v>18512</v>
      </c>
      <c r="I15" s="18">
        <f t="shared" si="1"/>
        <v>22214.399999999998</v>
      </c>
    </row>
    <row r="16" spans="1:9" s="19" customFormat="1" ht="15.75" x14ac:dyDescent="0.25">
      <c r="A16" s="8">
        <v>9</v>
      </c>
      <c r="B16" s="13" t="s">
        <v>32</v>
      </c>
      <c r="C16" s="14" t="s">
        <v>22</v>
      </c>
      <c r="D16" s="14" t="s">
        <v>11</v>
      </c>
      <c r="E16" s="15" t="s">
        <v>13</v>
      </c>
      <c r="F16" s="16">
        <v>1000</v>
      </c>
      <c r="G16" s="20">
        <v>186.74</v>
      </c>
      <c r="H16" s="18">
        <f t="shared" si="0"/>
        <v>186740</v>
      </c>
      <c r="I16" s="18">
        <f t="shared" si="1"/>
        <v>224088</v>
      </c>
    </row>
    <row r="17" spans="1:9" s="19" customFormat="1" ht="15.75" x14ac:dyDescent="0.25">
      <c r="A17" s="8">
        <v>10</v>
      </c>
      <c r="B17" s="13" t="s">
        <v>32</v>
      </c>
      <c r="C17" s="14" t="s">
        <v>22</v>
      </c>
      <c r="D17" s="14" t="s">
        <v>16</v>
      </c>
      <c r="E17" s="15" t="s">
        <v>13</v>
      </c>
      <c r="F17" s="16">
        <v>700</v>
      </c>
      <c r="G17" s="21">
        <v>193.65</v>
      </c>
      <c r="H17" s="18">
        <f t="shared" si="0"/>
        <v>135555</v>
      </c>
      <c r="I17" s="18">
        <f t="shared" si="1"/>
        <v>162666</v>
      </c>
    </row>
    <row r="18" spans="1:9" s="19" customFormat="1" ht="15.75" x14ac:dyDescent="0.25">
      <c r="A18" s="8">
        <v>11</v>
      </c>
      <c r="B18" s="13" t="s">
        <v>32</v>
      </c>
      <c r="C18" s="14" t="s">
        <v>22</v>
      </c>
      <c r="D18" s="14" t="s">
        <v>17</v>
      </c>
      <c r="E18" s="15" t="s">
        <v>13</v>
      </c>
      <c r="F18" s="16">
        <v>1000</v>
      </c>
      <c r="G18" s="21">
        <v>194.41</v>
      </c>
      <c r="H18" s="18">
        <f t="shared" si="0"/>
        <v>194410</v>
      </c>
      <c r="I18" s="18">
        <f t="shared" si="1"/>
        <v>233292</v>
      </c>
    </row>
    <row r="19" spans="1:9" s="19" customFormat="1" ht="15.75" x14ac:dyDescent="0.25">
      <c r="A19" s="8">
        <v>12</v>
      </c>
      <c r="B19" s="13" t="s">
        <v>32</v>
      </c>
      <c r="C19" s="14" t="s">
        <v>22</v>
      </c>
      <c r="D19" s="14" t="s">
        <v>15</v>
      </c>
      <c r="E19" s="15" t="s">
        <v>13</v>
      </c>
      <c r="F19" s="16">
        <v>1250</v>
      </c>
      <c r="G19" s="21">
        <v>188.02</v>
      </c>
      <c r="H19" s="18">
        <f t="shared" si="0"/>
        <v>235025</v>
      </c>
      <c r="I19" s="18">
        <f t="shared" si="1"/>
        <v>282030</v>
      </c>
    </row>
    <row r="20" spans="1:9" s="19" customFormat="1" ht="15.75" x14ac:dyDescent="0.25">
      <c r="A20" s="8">
        <v>13</v>
      </c>
      <c r="B20" s="13" t="s">
        <v>32</v>
      </c>
      <c r="C20" s="14" t="s">
        <v>22</v>
      </c>
      <c r="D20" s="14" t="s">
        <v>26</v>
      </c>
      <c r="E20" s="15" t="s">
        <v>13</v>
      </c>
      <c r="F20" s="16">
        <v>375</v>
      </c>
      <c r="G20" s="20">
        <v>194.71</v>
      </c>
      <c r="H20" s="18">
        <f t="shared" si="0"/>
        <v>73016.25</v>
      </c>
      <c r="I20" s="18">
        <f t="shared" si="1"/>
        <v>87619.5</v>
      </c>
    </row>
    <row r="21" spans="1:9" s="19" customFormat="1" ht="15.75" x14ac:dyDescent="0.25">
      <c r="A21" s="8">
        <v>14</v>
      </c>
      <c r="B21" s="13" t="s">
        <v>32</v>
      </c>
      <c r="C21" s="14" t="s">
        <v>22</v>
      </c>
      <c r="D21" s="14" t="s">
        <v>27</v>
      </c>
      <c r="E21" s="15" t="s">
        <v>13</v>
      </c>
      <c r="F21" s="16">
        <v>100</v>
      </c>
      <c r="G21" s="21">
        <v>256.47000000000003</v>
      </c>
      <c r="H21" s="18">
        <f t="shared" si="0"/>
        <v>25647.000000000004</v>
      </c>
      <c r="I21" s="18">
        <f t="shared" si="1"/>
        <v>30776.400000000001</v>
      </c>
    </row>
    <row r="22" spans="1:9" s="19" customFormat="1" ht="15.75" x14ac:dyDescent="0.25">
      <c r="A22" s="22">
        <v>15</v>
      </c>
      <c r="B22" s="23" t="s">
        <v>37</v>
      </c>
      <c r="C22" s="14" t="s">
        <v>35</v>
      </c>
      <c r="D22" s="9" t="s">
        <v>36</v>
      </c>
      <c r="E22" s="24" t="s">
        <v>13</v>
      </c>
      <c r="F22" s="25">
        <v>25</v>
      </c>
      <c r="G22" s="26">
        <v>322.39999999999998</v>
      </c>
      <c r="H22" s="18">
        <f t="shared" si="0"/>
        <v>8059.9999999999991</v>
      </c>
      <c r="I22" s="18">
        <f t="shared" si="1"/>
        <v>9671.9999999999982</v>
      </c>
    </row>
    <row r="23" spans="1:9" s="19" customFormat="1" ht="47.25" x14ac:dyDescent="0.25">
      <c r="A23" s="22">
        <v>16</v>
      </c>
      <c r="B23" s="23" t="s">
        <v>39</v>
      </c>
      <c r="C23" s="14" t="s">
        <v>18</v>
      </c>
      <c r="D23" s="9" t="s">
        <v>38</v>
      </c>
      <c r="E23" s="24" t="s">
        <v>12</v>
      </c>
      <c r="F23" s="25">
        <v>1000</v>
      </c>
      <c r="G23" s="26">
        <v>1.02</v>
      </c>
      <c r="H23" s="18">
        <f t="shared" si="0"/>
        <v>1020</v>
      </c>
      <c r="I23" s="18">
        <f t="shared" si="1"/>
        <v>1224</v>
      </c>
    </row>
    <row r="24" spans="1:9" s="19" customFormat="1" ht="31.5" x14ac:dyDescent="0.25">
      <c r="A24" s="8">
        <v>17</v>
      </c>
      <c r="B24" s="27" t="s">
        <v>43</v>
      </c>
      <c r="C24" s="28" t="s">
        <v>41</v>
      </c>
      <c r="D24" s="14" t="s">
        <v>40</v>
      </c>
      <c r="E24" s="15" t="s">
        <v>13</v>
      </c>
      <c r="F24" s="16">
        <v>50</v>
      </c>
      <c r="G24" s="21">
        <v>203.27</v>
      </c>
      <c r="H24" s="18">
        <f t="shared" si="0"/>
        <v>10163.5</v>
      </c>
      <c r="I24" s="18">
        <f t="shared" si="1"/>
        <v>12196.199999999999</v>
      </c>
    </row>
    <row r="25" spans="1:9" s="19" customFormat="1" ht="31.5" x14ac:dyDescent="0.25">
      <c r="A25" s="8">
        <v>18</v>
      </c>
      <c r="B25" s="27" t="s">
        <v>43</v>
      </c>
      <c r="C25" s="28" t="s">
        <v>41</v>
      </c>
      <c r="D25" s="14" t="s">
        <v>42</v>
      </c>
      <c r="E25" s="15" t="s">
        <v>13</v>
      </c>
      <c r="F25" s="16">
        <v>50</v>
      </c>
      <c r="G25" s="21">
        <v>207.33</v>
      </c>
      <c r="H25" s="18">
        <f t="shared" si="0"/>
        <v>10366.5</v>
      </c>
      <c r="I25" s="18">
        <f t="shared" si="1"/>
        <v>12439.8</v>
      </c>
    </row>
    <row r="26" spans="1:9" ht="15.75" x14ac:dyDescent="0.25">
      <c r="A26" s="9"/>
      <c r="B26" s="10" t="s">
        <v>10</v>
      </c>
      <c r="C26" s="9"/>
      <c r="D26" s="9"/>
      <c r="E26" s="9"/>
      <c r="F26" s="9"/>
      <c r="G26" s="11"/>
      <c r="H26" s="12">
        <f>SUM(H8:H25)</f>
        <v>1561299.75</v>
      </c>
      <c r="I26" s="12">
        <f>SUM(I8:I25)</f>
        <v>1873559.7</v>
      </c>
    </row>
  </sheetData>
  <mergeCells count="2">
    <mergeCell ref="B4:G4"/>
    <mergeCell ref="A5:G5"/>
  </mergeCells>
  <pageMargins left="0" right="0" top="0" bottom="0" header="0.31496062992125984" footer="0.31496062992125984"/>
  <pageSetup paperSize="9" scale="9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Сычева Анна Юрьевна</cp:lastModifiedBy>
  <cp:lastPrinted>2021-04-02T10:03:02Z</cp:lastPrinted>
  <dcterms:created xsi:type="dcterms:W3CDTF">2019-11-06T12:34:09Z</dcterms:created>
  <dcterms:modified xsi:type="dcterms:W3CDTF">2021-04-05T16:04:00Z</dcterms:modified>
</cp:coreProperties>
</file>