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МЕТИЗЫ С НОВЫМИ ЦЕНАМИ 2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Лист1!$A$1:$I$32</definedName>
  </definedNames>
  <calcPr calcId="152511"/>
</workbook>
</file>

<file path=xl/calcChain.xml><?xml version="1.0" encoding="utf-8"?>
<calcChain xmlns="http://schemas.openxmlformats.org/spreadsheetml/2006/main">
  <c r="H30" i="1" l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31" i="1" l="1"/>
  <c r="I31" i="1" l="1"/>
</calcChain>
</file>

<file path=xl/sharedStrings.xml><?xml version="1.0" encoding="utf-8"?>
<sst xmlns="http://schemas.openxmlformats.org/spreadsheetml/2006/main" count="83" uniqueCount="25">
  <si>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</si>
  <si>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</si>
  <si>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</si>
  <si>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</si>
  <si>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</si>
  <si>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</si>
  <si>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</si>
  <si>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</si>
  <si>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</si>
  <si>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</si>
  <si>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Канат</t>
  </si>
  <si>
    <t>ГОСТ 7668-80</t>
  </si>
  <si>
    <t>м</t>
  </si>
  <si>
    <t xml:space="preserve"> ГОСТ7668-80</t>
  </si>
  <si>
    <t>ГОСТ3079-80</t>
  </si>
  <si>
    <t>ГОСТ2688-80</t>
  </si>
  <si>
    <t>ГОСТ3071-80</t>
  </si>
  <si>
    <t>ГОСТ7668-80</t>
  </si>
  <si>
    <t xml:space="preserve">ГОСТ 3077-80 </t>
  </si>
  <si>
    <t xml:space="preserve">ГОСТ 2688-80 </t>
  </si>
  <si>
    <t>ГОСТ 2688-80</t>
  </si>
  <si>
    <t>итого:</t>
  </si>
  <si>
    <t xml:space="preserve">                           Приложение № 8</t>
  </si>
  <si>
    <t xml:space="preserve">                                      к запросу котировок цен№ 016/ТВРЗ/2021</t>
  </si>
  <si>
    <t xml:space="preserve">                                                  Лот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</si>
</sst>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4" fontId="7" fillId="0" borderId="3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zoomScaleNormal="100" zoomScaleSheetLayoutView="100" workbookViewId="0">
      <selection activeCell="P25" sqref="P25"/>
    </sheetView>
  </sheetViews>
  <sheetFormatPr defaultRowHeight="15" x14ac:dyDescent="0.25"/>
  <cols>
    <col min="1" max="1" width="4.140625" customWidth="1"/>
    <col min="2" max="2" width="37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2" width="0" hidden="1" customWidth="1"/>
  </cols>
  <sheetData>
    <row r="1" spans="1:14" ht="15.75" x14ac:dyDescent="0.25">
      <c r="A1" s="1"/>
      <c r="B1" s="1"/>
      <c r="C1" s="1"/>
      <c r="D1" s="1"/>
      <c r="E1" s="1"/>
      <c r="F1" s="1" t="s">
        <v>0</v>
      </c>
      <c r="G1" s="1" t="s">
        <v>22</v>
      </c>
      <c r="H1" s="1"/>
      <c r="I1" s="1"/>
    </row>
    <row r="2" spans="1:14" ht="15.75" x14ac:dyDescent="0.25">
      <c r="A2" s="1"/>
      <c r="B2" s="1"/>
      <c r="C2" s="1"/>
      <c r="D2" s="1"/>
      <c r="E2" s="1"/>
      <c r="F2" s="1"/>
      <c r="G2" s="1" t="s">
        <v>23</v>
      </c>
      <c r="H2" s="1"/>
      <c r="I2" s="1"/>
    </row>
    <row r="3" spans="1:14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4" ht="15.75" x14ac:dyDescent="0.25">
      <c r="A4" s="1"/>
      <c r="B4" s="22"/>
      <c r="C4" s="22"/>
      <c r="D4" s="22"/>
      <c r="E4" s="22"/>
      <c r="F4" s="22"/>
      <c r="G4" s="22"/>
      <c r="H4" s="1"/>
      <c r="I4" s="1"/>
    </row>
    <row r="5" spans="1:14" ht="15.75" x14ac:dyDescent="0.25">
      <c r="A5" s="23" t="s">
        <v>24</v>
      </c>
      <c r="B5" s="24"/>
      <c r="C5" s="24"/>
      <c r="D5" s="24"/>
      <c r="E5" s="24"/>
      <c r="F5" s="24"/>
      <c r="G5" s="24"/>
      <c r="H5" s="1"/>
      <c r="I5" s="1"/>
    </row>
    <row r="6" spans="1:14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4" ht="57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7</v>
      </c>
      <c r="H7" s="7" t="s">
        <v>8</v>
      </c>
      <c r="I7" s="7" t="s">
        <v>9</v>
      </c>
    </row>
    <row r="8" spans="1:14" s="21" customFormat="1" ht="15.75" x14ac:dyDescent="0.25">
      <c r="A8" s="14">
        <v>1</v>
      </c>
      <c r="B8" s="14" t="s">
        <v>10</v>
      </c>
      <c r="C8" s="14" t="s">
        <v>11</v>
      </c>
      <c r="D8" s="14">
        <v>22</v>
      </c>
      <c r="E8" s="15" t="s">
        <v>12</v>
      </c>
      <c r="F8" s="15">
        <v>65</v>
      </c>
      <c r="G8" s="16">
        <v>414.81</v>
      </c>
      <c r="H8" s="17">
        <f t="shared" ref="H8:H27" si="0">F8*G8</f>
        <v>26962.65</v>
      </c>
      <c r="I8" s="27">
        <f t="shared" ref="I8:I9" si="1">H8*1.2</f>
        <v>32355.18</v>
      </c>
      <c r="J8" s="18"/>
      <c r="K8" s="19"/>
      <c r="L8" s="18"/>
      <c r="M8" s="20"/>
      <c r="N8" s="20"/>
    </row>
    <row r="9" spans="1:14" s="21" customFormat="1" ht="15.75" x14ac:dyDescent="0.25">
      <c r="A9" s="14">
        <v>2</v>
      </c>
      <c r="B9" s="14" t="s">
        <v>10</v>
      </c>
      <c r="C9" s="14" t="s">
        <v>11</v>
      </c>
      <c r="D9" s="14">
        <v>13.5</v>
      </c>
      <c r="E9" s="15" t="s">
        <v>12</v>
      </c>
      <c r="F9" s="15">
        <v>250</v>
      </c>
      <c r="G9" s="16">
        <v>207.07</v>
      </c>
      <c r="H9" s="17">
        <f t="shared" si="0"/>
        <v>51767.5</v>
      </c>
      <c r="I9" s="27">
        <f t="shared" si="1"/>
        <v>62121</v>
      </c>
      <c r="J9" s="12"/>
      <c r="K9" s="13"/>
      <c r="L9" s="13"/>
      <c r="M9" s="4"/>
      <c r="N9" s="4"/>
    </row>
    <row r="10" spans="1:14" s="21" customFormat="1" ht="15.75" x14ac:dyDescent="0.25">
      <c r="A10" s="14">
        <v>3</v>
      </c>
      <c r="B10" s="14" t="s">
        <v>10</v>
      </c>
      <c r="C10" s="14" t="s">
        <v>11</v>
      </c>
      <c r="D10" s="14">
        <v>15</v>
      </c>
      <c r="E10" s="15" t="s">
        <v>12</v>
      </c>
      <c r="F10" s="15">
        <v>430</v>
      </c>
      <c r="G10" s="16">
        <v>222.64</v>
      </c>
      <c r="H10" s="17">
        <f t="shared" si="0"/>
        <v>95735.2</v>
      </c>
      <c r="I10" s="27">
        <f t="shared" ref="I10:I30" si="2">H10*1.2</f>
        <v>114882.23999999999</v>
      </c>
    </row>
    <row r="11" spans="1:14" s="21" customFormat="1" ht="15.75" x14ac:dyDescent="0.25">
      <c r="A11" s="14">
        <v>4</v>
      </c>
      <c r="B11" s="14" t="s">
        <v>10</v>
      </c>
      <c r="C11" s="14" t="s">
        <v>11</v>
      </c>
      <c r="D11" s="14">
        <v>16.5</v>
      </c>
      <c r="E11" s="15" t="s">
        <v>12</v>
      </c>
      <c r="F11" s="15">
        <v>260</v>
      </c>
      <c r="G11" s="16">
        <v>266.17</v>
      </c>
      <c r="H11" s="17">
        <f t="shared" si="0"/>
        <v>69204.2</v>
      </c>
      <c r="I11" s="27">
        <f t="shared" si="2"/>
        <v>83045.039999999994</v>
      </c>
    </row>
    <row r="12" spans="1:14" s="21" customFormat="1" ht="15.75" x14ac:dyDescent="0.25">
      <c r="A12" s="14">
        <v>5</v>
      </c>
      <c r="B12" s="14" t="s">
        <v>10</v>
      </c>
      <c r="C12" s="14" t="s">
        <v>13</v>
      </c>
      <c r="D12" s="14">
        <v>18</v>
      </c>
      <c r="E12" s="15" t="s">
        <v>12</v>
      </c>
      <c r="F12" s="14">
        <v>950</v>
      </c>
      <c r="G12" s="16">
        <v>312.38</v>
      </c>
      <c r="H12" s="17">
        <f t="shared" si="0"/>
        <v>296761</v>
      </c>
      <c r="I12" s="27">
        <f t="shared" si="2"/>
        <v>356113.2</v>
      </c>
    </row>
    <row r="13" spans="1:14" s="21" customFormat="1" ht="15.75" x14ac:dyDescent="0.25">
      <c r="A13" s="14">
        <v>6</v>
      </c>
      <c r="B13" s="14" t="s">
        <v>10</v>
      </c>
      <c r="C13" s="14" t="s">
        <v>14</v>
      </c>
      <c r="D13" s="14">
        <v>19.5</v>
      </c>
      <c r="E13" s="15" t="s">
        <v>12</v>
      </c>
      <c r="F13" s="15">
        <v>970</v>
      </c>
      <c r="G13" s="16">
        <v>355.88</v>
      </c>
      <c r="H13" s="17">
        <f t="shared" si="0"/>
        <v>345203.6</v>
      </c>
      <c r="I13" s="27">
        <f t="shared" si="2"/>
        <v>414244.31999999995</v>
      </c>
    </row>
    <row r="14" spans="1:14" s="21" customFormat="1" ht="15.75" x14ac:dyDescent="0.25">
      <c r="A14" s="14">
        <v>7</v>
      </c>
      <c r="B14" s="14" t="s">
        <v>10</v>
      </c>
      <c r="C14" s="14" t="s">
        <v>15</v>
      </c>
      <c r="D14" s="14">
        <v>4.0999999999999996</v>
      </c>
      <c r="E14" s="15" t="s">
        <v>12</v>
      </c>
      <c r="F14" s="15">
        <v>750</v>
      </c>
      <c r="G14" s="16">
        <v>43.79</v>
      </c>
      <c r="H14" s="17">
        <f t="shared" si="0"/>
        <v>32842.5</v>
      </c>
      <c r="I14" s="27">
        <f t="shared" si="2"/>
        <v>39411</v>
      </c>
    </row>
    <row r="15" spans="1:14" s="21" customFormat="1" ht="15.75" x14ac:dyDescent="0.25">
      <c r="A15" s="14">
        <v>8</v>
      </c>
      <c r="B15" s="14" t="s">
        <v>10</v>
      </c>
      <c r="C15" s="14" t="s">
        <v>16</v>
      </c>
      <c r="D15" s="14">
        <v>5.4</v>
      </c>
      <c r="E15" s="15" t="s">
        <v>12</v>
      </c>
      <c r="F15" s="15">
        <v>50</v>
      </c>
      <c r="G15" s="16">
        <v>108.23</v>
      </c>
      <c r="H15" s="17">
        <f t="shared" si="0"/>
        <v>5411.5</v>
      </c>
      <c r="I15" s="27">
        <f t="shared" si="2"/>
        <v>6493.8</v>
      </c>
    </row>
    <row r="16" spans="1:14" s="21" customFormat="1" ht="15.75" x14ac:dyDescent="0.25">
      <c r="A16" s="14">
        <v>9</v>
      </c>
      <c r="B16" s="14" t="s">
        <v>10</v>
      </c>
      <c r="C16" s="14" t="s">
        <v>15</v>
      </c>
      <c r="D16" s="14">
        <v>5.6</v>
      </c>
      <c r="E16" s="15" t="s">
        <v>12</v>
      </c>
      <c r="F16" s="15">
        <v>450</v>
      </c>
      <c r="G16" s="16">
        <v>60.43</v>
      </c>
      <c r="H16" s="17">
        <f t="shared" si="0"/>
        <v>27193.5</v>
      </c>
      <c r="I16" s="27">
        <f t="shared" si="2"/>
        <v>32632.199999999997</v>
      </c>
    </row>
    <row r="17" spans="1:9" s="21" customFormat="1" ht="15.75" x14ac:dyDescent="0.25">
      <c r="A17" s="14">
        <v>10</v>
      </c>
      <c r="B17" s="14" t="s">
        <v>10</v>
      </c>
      <c r="C17" s="14" t="s">
        <v>15</v>
      </c>
      <c r="D17" s="14">
        <v>6.9</v>
      </c>
      <c r="E17" s="15" t="s">
        <v>12</v>
      </c>
      <c r="F17" s="15">
        <v>120</v>
      </c>
      <c r="G17" s="16">
        <v>71.28</v>
      </c>
      <c r="H17" s="17">
        <f t="shared" si="0"/>
        <v>8553.6</v>
      </c>
      <c r="I17" s="27">
        <f t="shared" si="2"/>
        <v>10264.32</v>
      </c>
    </row>
    <row r="18" spans="1:9" s="21" customFormat="1" ht="15.75" x14ac:dyDescent="0.25">
      <c r="A18" s="14">
        <v>11</v>
      </c>
      <c r="B18" s="14" t="s">
        <v>10</v>
      </c>
      <c r="C18" s="14" t="s">
        <v>15</v>
      </c>
      <c r="D18" s="14">
        <v>11</v>
      </c>
      <c r="E18" s="15" t="s">
        <v>12</v>
      </c>
      <c r="F18" s="15">
        <v>420</v>
      </c>
      <c r="G18" s="16">
        <v>147</v>
      </c>
      <c r="H18" s="17">
        <f t="shared" si="0"/>
        <v>61740</v>
      </c>
      <c r="I18" s="27">
        <f t="shared" si="2"/>
        <v>74088</v>
      </c>
    </row>
    <row r="19" spans="1:9" s="21" customFormat="1" ht="15.75" x14ac:dyDescent="0.25">
      <c r="A19" s="14">
        <v>12</v>
      </c>
      <c r="B19" s="14" t="s">
        <v>10</v>
      </c>
      <c r="C19" s="14" t="s">
        <v>17</v>
      </c>
      <c r="D19" s="14">
        <v>11.5</v>
      </c>
      <c r="E19" s="15" t="s">
        <v>12</v>
      </c>
      <c r="F19" s="15">
        <v>250</v>
      </c>
      <c r="G19" s="16">
        <v>174.78</v>
      </c>
      <c r="H19" s="17">
        <f t="shared" si="0"/>
        <v>43695</v>
      </c>
      <c r="I19" s="27">
        <f t="shared" si="2"/>
        <v>52434</v>
      </c>
    </row>
    <row r="20" spans="1:9" s="21" customFormat="1" ht="15.75" x14ac:dyDescent="0.25">
      <c r="A20" s="14">
        <v>13</v>
      </c>
      <c r="B20" s="14" t="s">
        <v>10</v>
      </c>
      <c r="C20" s="14" t="s">
        <v>17</v>
      </c>
      <c r="D20" s="14">
        <v>20</v>
      </c>
      <c r="E20" s="15" t="s">
        <v>12</v>
      </c>
      <c r="F20" s="15">
        <v>350</v>
      </c>
      <c r="G20" s="16">
        <v>420</v>
      </c>
      <c r="H20" s="17">
        <f t="shared" si="0"/>
        <v>147000</v>
      </c>
      <c r="I20" s="27">
        <f t="shared" si="2"/>
        <v>176400</v>
      </c>
    </row>
    <row r="21" spans="1:9" s="21" customFormat="1" ht="15.75" x14ac:dyDescent="0.25">
      <c r="A21" s="14">
        <v>14</v>
      </c>
      <c r="B21" s="14" t="s">
        <v>10</v>
      </c>
      <c r="C21" s="14" t="s">
        <v>13</v>
      </c>
      <c r="D21" s="14">
        <v>8.1</v>
      </c>
      <c r="E21" s="15" t="s">
        <v>12</v>
      </c>
      <c r="F21" s="15">
        <v>180</v>
      </c>
      <c r="G21" s="16">
        <v>117.81</v>
      </c>
      <c r="H21" s="17">
        <f t="shared" si="0"/>
        <v>21205.8</v>
      </c>
      <c r="I21" s="27">
        <f t="shared" si="2"/>
        <v>25446.959999999999</v>
      </c>
    </row>
    <row r="22" spans="1:9" s="21" customFormat="1" ht="15.75" x14ac:dyDescent="0.25">
      <c r="A22" s="14">
        <v>15</v>
      </c>
      <c r="B22" s="14" t="s">
        <v>10</v>
      </c>
      <c r="C22" s="14" t="s">
        <v>11</v>
      </c>
      <c r="D22" s="14">
        <v>9.6999999999999993</v>
      </c>
      <c r="E22" s="15" t="s">
        <v>12</v>
      </c>
      <c r="F22" s="15">
        <v>100</v>
      </c>
      <c r="G22" s="16">
        <v>157.44999999999999</v>
      </c>
      <c r="H22" s="17">
        <f t="shared" si="0"/>
        <v>15744.999999999998</v>
      </c>
      <c r="I22" s="27">
        <f t="shared" si="2"/>
        <v>18893.999999999996</v>
      </c>
    </row>
    <row r="23" spans="1:9" s="21" customFormat="1" ht="15.75" x14ac:dyDescent="0.25">
      <c r="A23" s="14">
        <v>16</v>
      </c>
      <c r="B23" s="14" t="s">
        <v>10</v>
      </c>
      <c r="C23" s="14" t="s">
        <v>18</v>
      </c>
      <c r="D23" s="14">
        <v>13</v>
      </c>
      <c r="E23" s="15" t="s">
        <v>12</v>
      </c>
      <c r="F23" s="15">
        <v>100</v>
      </c>
      <c r="G23" s="16">
        <v>162.02000000000001</v>
      </c>
      <c r="H23" s="17">
        <f t="shared" si="0"/>
        <v>16202.000000000002</v>
      </c>
      <c r="I23" s="27">
        <f t="shared" si="2"/>
        <v>19442.400000000001</v>
      </c>
    </row>
    <row r="24" spans="1:9" s="21" customFormat="1" ht="15.75" x14ac:dyDescent="0.25">
      <c r="A24" s="14">
        <v>17</v>
      </c>
      <c r="B24" s="14" t="s">
        <v>10</v>
      </c>
      <c r="C24" s="14" t="s">
        <v>18</v>
      </c>
      <c r="D24" s="14">
        <v>12</v>
      </c>
      <c r="E24" s="15" t="s">
        <v>12</v>
      </c>
      <c r="F24" s="15">
        <v>700</v>
      </c>
      <c r="G24" s="16">
        <v>167.29</v>
      </c>
      <c r="H24" s="17">
        <f t="shared" si="0"/>
        <v>117103</v>
      </c>
      <c r="I24" s="27">
        <f t="shared" si="2"/>
        <v>140523.6</v>
      </c>
    </row>
    <row r="25" spans="1:9" s="21" customFormat="1" ht="15.75" x14ac:dyDescent="0.25">
      <c r="A25" s="14">
        <v>18</v>
      </c>
      <c r="B25" s="14" t="s">
        <v>10</v>
      </c>
      <c r="C25" s="14" t="s">
        <v>18</v>
      </c>
      <c r="D25" s="14">
        <v>17.5</v>
      </c>
      <c r="E25" s="15" t="s">
        <v>12</v>
      </c>
      <c r="F25" s="15">
        <v>150</v>
      </c>
      <c r="G25" s="16">
        <v>284.12</v>
      </c>
      <c r="H25" s="17">
        <f t="shared" si="0"/>
        <v>42618</v>
      </c>
      <c r="I25" s="27">
        <f t="shared" si="2"/>
        <v>51141.599999999999</v>
      </c>
    </row>
    <row r="26" spans="1:9" s="21" customFormat="1" ht="15.75" x14ac:dyDescent="0.25">
      <c r="A26" s="14">
        <v>19</v>
      </c>
      <c r="B26" s="14" t="s">
        <v>10</v>
      </c>
      <c r="C26" s="14" t="s">
        <v>19</v>
      </c>
      <c r="D26" s="14">
        <v>6.2</v>
      </c>
      <c r="E26" s="15" t="s">
        <v>12</v>
      </c>
      <c r="F26" s="15">
        <v>100</v>
      </c>
      <c r="G26" s="16">
        <v>64.349999999999994</v>
      </c>
      <c r="H26" s="17">
        <f t="shared" si="0"/>
        <v>6434.9999999999991</v>
      </c>
      <c r="I26" s="27">
        <f t="shared" si="2"/>
        <v>7721.9999999999982</v>
      </c>
    </row>
    <row r="27" spans="1:9" s="21" customFormat="1" ht="15.75" x14ac:dyDescent="0.25">
      <c r="A27" s="14">
        <v>20</v>
      </c>
      <c r="B27" s="14" t="s">
        <v>10</v>
      </c>
      <c r="C27" s="14" t="s">
        <v>20</v>
      </c>
      <c r="D27" s="14">
        <v>12</v>
      </c>
      <c r="E27" s="15" t="s">
        <v>12</v>
      </c>
      <c r="F27" s="15">
        <v>350</v>
      </c>
      <c r="G27" s="16">
        <v>150.97</v>
      </c>
      <c r="H27" s="17">
        <f t="shared" si="0"/>
        <v>52839.5</v>
      </c>
      <c r="I27" s="27">
        <f t="shared" si="2"/>
        <v>63407.399999999994</v>
      </c>
    </row>
    <row r="28" spans="1:9" s="21" customFormat="1" ht="15.75" x14ac:dyDescent="0.25">
      <c r="A28" s="14">
        <v>21</v>
      </c>
      <c r="B28" s="14" t="s">
        <v>10</v>
      </c>
      <c r="C28" s="14" t="s">
        <v>18</v>
      </c>
      <c r="D28" s="14">
        <v>14</v>
      </c>
      <c r="E28" s="15" t="s">
        <v>12</v>
      </c>
      <c r="F28" s="15">
        <v>250</v>
      </c>
      <c r="G28" s="16">
        <v>192.47</v>
      </c>
      <c r="H28" s="17">
        <f t="shared" ref="H28:H30" si="3">F28*G28</f>
        <v>48117.5</v>
      </c>
      <c r="I28" s="27">
        <f t="shared" si="2"/>
        <v>57741</v>
      </c>
    </row>
    <row r="29" spans="1:9" s="21" customFormat="1" ht="15.75" x14ac:dyDescent="0.25">
      <c r="A29" s="14">
        <v>22</v>
      </c>
      <c r="B29" s="14" t="s">
        <v>10</v>
      </c>
      <c r="C29" s="14" t="s">
        <v>18</v>
      </c>
      <c r="D29" s="14">
        <v>28</v>
      </c>
      <c r="E29" s="15" t="s">
        <v>12</v>
      </c>
      <c r="F29" s="15">
        <v>50</v>
      </c>
      <c r="G29" s="16">
        <v>785</v>
      </c>
      <c r="H29" s="17">
        <f t="shared" si="3"/>
        <v>39250</v>
      </c>
      <c r="I29" s="27">
        <f t="shared" si="2"/>
        <v>47100</v>
      </c>
    </row>
    <row r="30" spans="1:9" s="21" customFormat="1" ht="16.5" thickBot="1" x14ac:dyDescent="0.3">
      <c r="A30" s="14">
        <v>23</v>
      </c>
      <c r="B30" s="14" t="s">
        <v>10</v>
      </c>
      <c r="C30" s="14" t="s">
        <v>18</v>
      </c>
      <c r="D30" s="14">
        <v>7.8</v>
      </c>
      <c r="E30" s="15" t="s">
        <v>12</v>
      </c>
      <c r="F30" s="15">
        <v>150</v>
      </c>
      <c r="G30" s="16">
        <v>82.45</v>
      </c>
      <c r="H30" s="17">
        <f t="shared" si="3"/>
        <v>12367.5</v>
      </c>
      <c r="I30" s="27">
        <f t="shared" si="2"/>
        <v>14841</v>
      </c>
    </row>
    <row r="31" spans="1:9" ht="29.25" customHeight="1" thickBot="1" x14ac:dyDescent="0.3">
      <c r="A31" s="8"/>
      <c r="B31" s="9"/>
      <c r="C31" s="9"/>
      <c r="D31" s="9"/>
      <c r="E31" s="9"/>
      <c r="F31" s="25" t="s">
        <v>21</v>
      </c>
      <c r="G31" s="26"/>
      <c r="H31" s="10">
        <f>SUM(H8:H30)</f>
        <v>1583953.55</v>
      </c>
      <c r="I31" s="11">
        <f>SUM(I8:I30)</f>
        <v>1900744.26</v>
      </c>
    </row>
  </sheetData>
  <mergeCells count="3">
    <mergeCell ref="B4:G4"/>
    <mergeCell ref="A5:G5"/>
    <mergeCell ref="F31:G31"/>
  </mergeCells>
  <pageMargins left="0" right="0" top="0" bottom="0" header="0.31496062992125984" footer="0.31496062992125984"/>
  <pageSetup paperSize="9" scale="92" orientation="landscape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2021-04-02T10:40:51Z</cp:lastPrinted>
  <dcterms:created xsi:type="dcterms:W3CDTF">2019-11-06T12:34:09Z</dcterms:created>
  <dcterms:modified xsi:type="dcterms:W3CDTF">2021-04-05T15:54:30Z</dcterms:modified>
</cp:coreProperties>
</file>