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ит.отливки(год)\КОРПУС БУКСЫ,ЛИТ. ОТЛИВКИ 3 КВАРТАЛ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Лист1!$A$1:$J$88</definedName>
  </definedNames>
  <calcPr calcId="152511"/>
</workbook>
</file>

<file path=xl/calcChain.xml><?xml version="1.0" encoding="utf-8"?>
<calcChain xmlns="http://schemas.openxmlformats.org/spreadsheetml/2006/main">
  <c r="I83" i="1" l="1"/>
  <c r="J83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4" i="1"/>
  <c r="J84" i="1" s="1"/>
  <c r="I5" i="1" l="1"/>
  <c r="I85" i="1" s="1"/>
  <c r="J85" i="1" s="1"/>
  <c r="J5" i="1" l="1"/>
</calcChain>
</file>

<file path=xl/sharedStrings.xml><?xml version="1.0" encoding="utf-8"?>
<sst xmlns="http://schemas.openxmlformats.org/spreadsheetml/2006/main" count="413" uniqueCount="177">
  <si>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</si>
  <si>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</si>
  <si>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</si>
  <si>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</si>
  <si>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</si>
  <si>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</si>
  <si>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</si>
  <si>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ЛО1028.07.00.000</t>
  </si>
  <si>
    <t>ЛО806.01.00.000</t>
  </si>
  <si>
    <t>ЛО933.04.00.000</t>
  </si>
  <si>
    <t>ЛО890.03.00.000</t>
  </si>
  <si>
    <t>536-132</t>
  </si>
  <si>
    <t>ЛО632.95.00.000</t>
  </si>
  <si>
    <t>ЛО964.05.00.000</t>
  </si>
  <si>
    <t>ОСТ24.390.01</t>
  </si>
  <si>
    <t>ТК.129.13.000</t>
  </si>
  <si>
    <t>ЛО1036.07.00.000</t>
  </si>
  <si>
    <t>Л000010.00.000отл</t>
  </si>
  <si>
    <t>ЛО621.95.00.000</t>
  </si>
  <si>
    <t>ЛО29.12.2014</t>
  </si>
  <si>
    <t>ЛО29.12.2014.1</t>
  </si>
  <si>
    <t>ЛО985.06.00.000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</si>
  <si>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</si>
  <si>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</si>
  <si>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</si>
  <si>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двери печи малой</t>
  </si>
  <si>
    <t>Отливка контргайки 2"</t>
  </si>
  <si>
    <t xml:space="preserve"> Отливка контргайки 1 1/4"</t>
  </si>
  <si>
    <t xml:space="preserve"> Отливка контргайки 1"</t>
  </si>
  <si>
    <t>Отливка ручки огнетушителя</t>
  </si>
  <si>
    <t>Отливка клина стального</t>
  </si>
  <si>
    <t>Отливка колосника купейного вагона ГДР "с крючком Ø101"</t>
  </si>
  <si>
    <t>Отливка колосника купейного вагона ГДР "Ø130"</t>
  </si>
  <si>
    <t>Отливка колосника печи багажный вагон</t>
  </si>
  <si>
    <t>Отливка колосника печи малой</t>
  </si>
  <si>
    <t>Отливка контргайки 2,5"</t>
  </si>
  <si>
    <t>Отливка конфорки печи малая Ø 66</t>
  </si>
  <si>
    <t>Отливка конфорки печи средняя Ø 116</t>
  </si>
  <si>
    <t xml:space="preserve">Отливка кронштейна входного поручня двери </t>
  </si>
  <si>
    <t xml:space="preserve"> Отливка кронштейна откидная площадка</t>
  </si>
  <si>
    <t>Отливка кронштейна фигурный</t>
  </si>
  <si>
    <t>Отливка кронштейна автосцепки (нижний)</t>
  </si>
  <si>
    <t>Отливка кронштейна автосцепки (верхний)</t>
  </si>
  <si>
    <t>Отливка кронштейна вала откидной площадки модель 821</t>
  </si>
  <si>
    <t>Отливка кронштейн мертвой точки</t>
  </si>
  <si>
    <t>Отливка кронштейна откидного стульчика левый/правый ТВЗ</t>
  </si>
  <si>
    <t>Отливка кронштейна поручня двери левый/правый комплект</t>
  </si>
  <si>
    <t>Отливка кронштейна фиксирующий расцеп</t>
  </si>
  <si>
    <t>Отливка крышки К-3 восьмидырая пассажирского вагона</t>
  </si>
  <si>
    <t>Отливка петли двери туалета пассажирский вагон</t>
  </si>
  <si>
    <t>Отливка планки стояночного тормоза пассажирский вагон</t>
  </si>
  <si>
    <t>Отливка плиты малой печи купейный вагон</t>
  </si>
  <si>
    <t>Отливка плиты печи малая старого типа</t>
  </si>
  <si>
    <t>Отливка поддона верх Ø 464</t>
  </si>
  <si>
    <t>Отливка поддона верх Ø 500</t>
  </si>
  <si>
    <t>Отливка поддона низ Ø 464</t>
  </si>
  <si>
    <t>Отливка поддона низ Ø 500</t>
  </si>
  <si>
    <t>Отливка подшипника фартука купейный ГДР</t>
  </si>
  <si>
    <t>Отливка подшипник фиксатора откидной площадки</t>
  </si>
  <si>
    <t>Отливка подшипника 155</t>
  </si>
  <si>
    <t>Отливка плиты печи новая купейный ГДР</t>
  </si>
  <si>
    <t>Отливка пятника Л-1</t>
  </si>
  <si>
    <t>Отливка решетки колосниковой боковина Ø 464</t>
  </si>
  <si>
    <t>Отливка решетки  колосниковой Ø500 (б)</t>
  </si>
  <si>
    <t>Отливка решетки колосниковой середина Ø 464</t>
  </si>
  <si>
    <t>Отливка решетки  колосниковой Ø500 (с)</t>
  </si>
  <si>
    <t>Отливка рукоятка откидной площадки</t>
  </si>
  <si>
    <t>Отливка упора авторегулятора</t>
  </si>
  <si>
    <t>Отливка ушка авторегулятора</t>
  </si>
  <si>
    <t>Отливка шпинтона</t>
  </si>
  <si>
    <t>Отливка щитка</t>
  </si>
  <si>
    <t>Отливка экрана корпуса печи пассажирского вагона</t>
  </si>
  <si>
    <t>Отливка корпуса к затвору умывальной чаши</t>
  </si>
  <si>
    <t>Отливка фланца к затвору умывальной чаши</t>
  </si>
  <si>
    <t>Отливка чаши к затвору умывальной чаши</t>
  </si>
  <si>
    <t>Отливка колпачка</t>
  </si>
  <si>
    <t>Отливка коробки  распределительной</t>
  </si>
  <si>
    <t>Отливка кронштейна ограждения окна малого</t>
  </si>
  <si>
    <t>Отливка кронштейна полотенцедержателя (глухой)</t>
  </si>
  <si>
    <t>Отливка кронштейна поручня косого коридора</t>
  </si>
  <si>
    <t>Отливка кронштейна по коридору в сборе</t>
  </si>
  <si>
    <t>Отливка крышки люка питьевого бака</t>
  </si>
  <si>
    <t>Отливка крышки межвагонного соединения</t>
  </si>
  <si>
    <t xml:space="preserve">Отливка накладной части кронштейна поручня 47Д </t>
  </si>
  <si>
    <t>Отливка петли двери туалета</t>
  </si>
  <si>
    <t xml:space="preserve">Отливка поручня </t>
  </si>
  <si>
    <t>Отливка ручки вентиляционного выпуска вентилятора</t>
  </si>
  <si>
    <t>Отливка ручки верхнего замка</t>
  </si>
  <si>
    <t>Отливка ручки воздушной заслонки</t>
  </si>
  <si>
    <t>Отливка ручки оттормаживающего поводка 47Д</t>
  </si>
  <si>
    <t>Ручка фиксатора откидного столика</t>
  </si>
  <si>
    <t>Отливка секретки замка</t>
  </si>
  <si>
    <t>Отливка скобы питьевого бака</t>
  </si>
  <si>
    <t>Отливка таблички рамы</t>
  </si>
  <si>
    <t>Отливка таблички рамы ТВЗ</t>
  </si>
  <si>
    <t>Отливка упора фиксатора проходной двери Днепропетровского вагона</t>
  </si>
  <si>
    <t>Отливка фиксатора задвижной двери купейного вагона</t>
  </si>
  <si>
    <t>Отливка штурвала стояночного тормоза</t>
  </si>
  <si>
    <t>ЛО 8739.01</t>
  </si>
  <si>
    <t>ЛО997.06.00.000</t>
  </si>
  <si>
    <t>ЛО 1725-71</t>
  </si>
  <si>
    <t>ЛО887.03.00.000</t>
  </si>
  <si>
    <t>ЛО 2.22.10.05</t>
  </si>
  <si>
    <t>ЛО 887. 21.00.000</t>
  </si>
  <si>
    <t>ЛО 0.521-39.15.01:027</t>
  </si>
  <si>
    <t>ЛО18.006.14</t>
  </si>
  <si>
    <t>ЛО886.03.00.000</t>
  </si>
  <si>
    <t>ЛО 2.42.10.11*66</t>
  </si>
  <si>
    <t>ЛО 2.42.10.11*116</t>
  </si>
  <si>
    <t>ЛО 0.311-10.03.01-001</t>
  </si>
  <si>
    <t>ЛО 2.17.00.06</t>
  </si>
  <si>
    <t>ЛО 105.01.001-0</t>
  </si>
  <si>
    <t>ЛО М1695.003</t>
  </si>
  <si>
    <t>ЛО М1695.001</t>
  </si>
  <si>
    <t>ЛО 821.01.12.009</t>
  </si>
  <si>
    <t>ЛО 716.98.00.000</t>
  </si>
  <si>
    <t>ЛО 2.42.10.11</t>
  </si>
  <si>
    <t>ЛО 106.00.008-0</t>
  </si>
  <si>
    <t>ЛО 34.20.102</t>
  </si>
  <si>
    <t>Л01103.10.00.000</t>
  </si>
  <si>
    <t>ЛО 181.37.00.0011</t>
  </si>
  <si>
    <t>ЛО1025.07.00.00</t>
  </si>
  <si>
    <t>ЛО 425.40.20.005*464</t>
  </si>
  <si>
    <t>ЛО 425.40.20.005*500</t>
  </si>
  <si>
    <t>ЛО 425.40.20.006*464</t>
  </si>
  <si>
    <t>ЛО 425.40.20.006*500</t>
  </si>
  <si>
    <t>ЛО 0311-24.00.00.014 (3)</t>
  </si>
  <si>
    <t>ЛО 2.22.10.02</t>
  </si>
  <si>
    <t>ЛО 181.01.15.155</t>
  </si>
  <si>
    <t>ЛО1039.07.00.000</t>
  </si>
  <si>
    <t>ЛО 32719-Н</t>
  </si>
  <si>
    <t>ЛО 425.40.20.008*464</t>
  </si>
  <si>
    <t>ЛО 425.40.25.008*500</t>
  </si>
  <si>
    <t>ЛО 425.40.20.007*464</t>
  </si>
  <si>
    <t>ЛО 425.40.25.007*500</t>
  </si>
  <si>
    <t>ЛО 9.19.08.03</t>
  </si>
  <si>
    <t>ЛО 536-130</t>
  </si>
  <si>
    <t>ЛО 836.41.20.068</t>
  </si>
  <si>
    <t>ЛО 425.405.00.27</t>
  </si>
  <si>
    <t>Марка стали</t>
  </si>
  <si>
    <t>ГОСТ</t>
  </si>
  <si>
    <t>Начальная максимальная цена отливки, руб.без НДС</t>
  </si>
  <si>
    <t>ЛО 24.159.69.11-80</t>
  </si>
  <si>
    <t>ЛО  24.159.69.20-80</t>
  </si>
  <si>
    <t>ЛО  24.159.69.09-80</t>
  </si>
  <si>
    <t>ЛО 218.12.00.00.002</t>
  </si>
  <si>
    <t>ЛО 181.16.07.03</t>
  </si>
  <si>
    <t>ЛО 07.11.001отл</t>
  </si>
  <si>
    <t>ЛО 218.12.00.00.001</t>
  </si>
  <si>
    <t>ЛО 40.11.00.002</t>
  </si>
  <si>
    <t>ЛО901.03.00.000</t>
  </si>
  <si>
    <t>ЛО 0.50.10.10</t>
  </si>
  <si>
    <t>ЛО 0.311-09.03.00:006</t>
  </si>
  <si>
    <t>ОСТ24.390.02</t>
  </si>
  <si>
    <t>ЛО18.17.002</t>
  </si>
  <si>
    <t>ЛО 891.41.035-1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</si>
  <si>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</si>
  <si>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</si>
  <si>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</si>
  <si>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</si>
  <si>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</si>
  <si>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</si>
  <si>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</si>
  <si>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комп.</t>
  </si>
  <si>
    <t>ИТОГО:</t>
  </si>
  <si>
    <t>Отливка таблички рамы Тверь</t>
  </si>
  <si>
    <t>ЛО29.12.2014.2</t>
  </si>
  <si>
    <t>Отливка буферного стакана</t>
  </si>
  <si>
    <t>0.613-06.01.00:008</t>
  </si>
  <si>
    <t xml:space="preserve">       </t>
  </si>
  <si>
    <t>15-25Л</t>
  </si>
  <si>
    <t>Крышка крепительная К-1</t>
  </si>
  <si>
    <t>5717-11.40.00.003</t>
  </si>
  <si>
    <t>Отливка адаптер</t>
  </si>
  <si>
    <t>ЛО 49197-Н</t>
  </si>
  <si>
    <t>20ГЛ</t>
  </si>
  <si>
    <t>Приложение №5 к запросу котировок цен №020/ТВРЗ/2021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</si>
</sst>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4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 wrapText="1"/>
    </xf>
    <xf numFmtId="2" fontId="6" fillId="0" borderId="4" xfId="3" applyNumberFormat="1" applyFont="1" applyFill="1" applyBorder="1" applyAlignment="1">
      <alignment horizontal="center" vertical="center"/>
    </xf>
    <xf numFmtId="2" fontId="7" fillId="0" borderId="4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7" fillId="2" borderId="4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3"/>
  <sheetViews>
    <sheetView tabSelected="1" view="pageBreakPreview" topLeftCell="A82" zoomScale="94" zoomScaleNormal="100" zoomScaleSheetLayoutView="94" workbookViewId="0">
      <selection activeCell="I94" sqref="I94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9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6" customWidth="1"/>
    <col min="10" max="10" width="15.5703125" style="16" customWidth="1"/>
  </cols>
  <sheetData>
    <row r="1" spans="1:10" s="1" customFormat="1" ht="34.5" customHeight="1" x14ac:dyDescent="0.25">
      <c r="A1" s="47" t="s">
        <v>176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31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s="1" customFormat="1" ht="104.25" customHeight="1" x14ac:dyDescent="0.25">
      <c r="A3" s="17" t="s">
        <v>0</v>
      </c>
      <c r="B3" s="18" t="s">
        <v>1</v>
      </c>
      <c r="C3" s="18" t="s">
        <v>5</v>
      </c>
      <c r="D3" s="18" t="s">
        <v>2</v>
      </c>
      <c r="E3" s="18" t="s">
        <v>139</v>
      </c>
      <c r="F3" s="18" t="s">
        <v>140</v>
      </c>
      <c r="G3" s="18" t="s">
        <v>3</v>
      </c>
      <c r="H3" s="46" t="s">
        <v>141</v>
      </c>
      <c r="I3" s="37" t="s">
        <v>162</v>
      </c>
      <c r="J3" s="37" t="s">
        <v>161</v>
      </c>
    </row>
    <row r="4" spans="1:10" s="1" customFormat="1" ht="33.75" customHeight="1" x14ac:dyDescent="0.2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45">
        <v>8</v>
      </c>
      <c r="I4" s="37">
        <v>9</v>
      </c>
      <c r="J4" s="37">
        <v>10</v>
      </c>
    </row>
    <row r="5" spans="1:10" s="1" customFormat="1" ht="33.75" customHeight="1" x14ac:dyDescent="0.25">
      <c r="A5" s="19">
        <v>1</v>
      </c>
      <c r="B5" s="4" t="s">
        <v>22</v>
      </c>
      <c r="C5" s="7" t="s">
        <v>98</v>
      </c>
      <c r="D5" s="11" t="s">
        <v>4</v>
      </c>
      <c r="E5" s="12" t="s">
        <v>158</v>
      </c>
      <c r="F5" s="11" t="s">
        <v>157</v>
      </c>
      <c r="G5" s="20">
        <v>40000</v>
      </c>
      <c r="H5" s="21">
        <v>350</v>
      </c>
      <c r="I5" s="33">
        <f>G5*H5</f>
        <v>14000000</v>
      </c>
      <c r="J5" s="33">
        <f>I5*1.2</f>
        <v>16800000</v>
      </c>
    </row>
    <row r="6" spans="1:10" s="1" customFormat="1" ht="33.75" customHeight="1" x14ac:dyDescent="0.25">
      <c r="A6" s="19">
        <v>2</v>
      </c>
      <c r="B6" s="2" t="s">
        <v>23</v>
      </c>
      <c r="C6" s="8" t="s">
        <v>99</v>
      </c>
      <c r="D6" s="22" t="s">
        <v>4</v>
      </c>
      <c r="E6" s="13" t="s">
        <v>158</v>
      </c>
      <c r="F6" s="11" t="s">
        <v>157</v>
      </c>
      <c r="G6" s="20">
        <v>1000</v>
      </c>
      <c r="H6" s="21">
        <v>850.5</v>
      </c>
      <c r="I6" s="33">
        <f t="shared" ref="I6:I69" si="0">G6*H6</f>
        <v>850500</v>
      </c>
      <c r="J6" s="33">
        <f t="shared" ref="J6:J69" si="1">I6*1.2</f>
        <v>1020600</v>
      </c>
    </row>
    <row r="7" spans="1:10" s="1" customFormat="1" ht="27" customHeight="1" x14ac:dyDescent="0.25">
      <c r="A7" s="19">
        <v>3</v>
      </c>
      <c r="B7" s="2" t="s">
        <v>24</v>
      </c>
      <c r="C7" s="8" t="s">
        <v>100</v>
      </c>
      <c r="D7" s="22" t="s">
        <v>4</v>
      </c>
      <c r="E7" s="14" t="s">
        <v>159</v>
      </c>
      <c r="F7" s="11" t="s">
        <v>157</v>
      </c>
      <c r="G7" s="20">
        <v>1800</v>
      </c>
      <c r="H7" s="21">
        <v>166.69</v>
      </c>
      <c r="I7" s="33">
        <f t="shared" si="0"/>
        <v>300042</v>
      </c>
      <c r="J7" s="33">
        <f t="shared" si="1"/>
        <v>360050.39999999997</v>
      </c>
    </row>
    <row r="8" spans="1:10" s="1" customFormat="1" ht="26.25" customHeight="1" x14ac:dyDescent="0.25">
      <c r="A8" s="19">
        <v>4</v>
      </c>
      <c r="B8" s="2" t="s">
        <v>25</v>
      </c>
      <c r="C8" s="8" t="s">
        <v>101</v>
      </c>
      <c r="D8" s="22" t="s">
        <v>4</v>
      </c>
      <c r="E8" s="14" t="s">
        <v>159</v>
      </c>
      <c r="F8" s="11" t="s">
        <v>157</v>
      </c>
      <c r="G8" s="20">
        <v>10</v>
      </c>
      <c r="H8" s="21">
        <v>157.5</v>
      </c>
      <c r="I8" s="33">
        <f t="shared" si="0"/>
        <v>1575</v>
      </c>
      <c r="J8" s="33">
        <f t="shared" si="1"/>
        <v>1890</v>
      </c>
    </row>
    <row r="9" spans="1:10" ht="26.25" customHeight="1" x14ac:dyDescent="0.25">
      <c r="A9" s="19">
        <v>5</v>
      </c>
      <c r="B9" s="2" t="s">
        <v>26</v>
      </c>
      <c r="C9" s="8" t="s">
        <v>8</v>
      </c>
      <c r="D9" s="22" t="s">
        <v>4</v>
      </c>
      <c r="E9" s="14" t="s">
        <v>159</v>
      </c>
      <c r="F9" s="11" t="s">
        <v>157</v>
      </c>
      <c r="G9" s="20">
        <v>10</v>
      </c>
      <c r="H9" s="21">
        <v>77.44</v>
      </c>
      <c r="I9" s="33">
        <f t="shared" si="0"/>
        <v>774.4</v>
      </c>
      <c r="J9" s="33">
        <f t="shared" si="1"/>
        <v>929.28</v>
      </c>
    </row>
    <row r="10" spans="1:10" ht="25.5" customHeight="1" x14ac:dyDescent="0.25">
      <c r="A10" s="19">
        <v>6</v>
      </c>
      <c r="B10" s="2" t="s">
        <v>27</v>
      </c>
      <c r="C10" s="8" t="s">
        <v>8</v>
      </c>
      <c r="D10" s="22" t="s">
        <v>4</v>
      </c>
      <c r="E10" s="14" t="s">
        <v>159</v>
      </c>
      <c r="F10" s="11" t="s">
        <v>157</v>
      </c>
      <c r="G10" s="20">
        <v>10</v>
      </c>
      <c r="H10" s="21">
        <v>77.44</v>
      </c>
      <c r="I10" s="33">
        <f t="shared" si="0"/>
        <v>774.4</v>
      </c>
      <c r="J10" s="33">
        <f t="shared" si="1"/>
        <v>929.28</v>
      </c>
    </row>
    <row r="11" spans="1:10" ht="27" customHeight="1" x14ac:dyDescent="0.25">
      <c r="A11" s="19">
        <v>7</v>
      </c>
      <c r="B11" s="2" t="s">
        <v>28</v>
      </c>
      <c r="C11" s="8" t="s">
        <v>8</v>
      </c>
      <c r="D11" s="22" t="s">
        <v>4</v>
      </c>
      <c r="E11" s="14" t="s">
        <v>159</v>
      </c>
      <c r="F11" s="11" t="s">
        <v>157</v>
      </c>
      <c r="G11" s="20">
        <v>10</v>
      </c>
      <c r="H11" s="21">
        <v>77.44</v>
      </c>
      <c r="I11" s="33">
        <f t="shared" si="0"/>
        <v>774.4</v>
      </c>
      <c r="J11" s="33">
        <f t="shared" si="1"/>
        <v>929.28</v>
      </c>
    </row>
    <row r="12" spans="1:10" ht="24" customHeight="1" x14ac:dyDescent="0.25">
      <c r="A12" s="19">
        <v>8</v>
      </c>
      <c r="B12" s="5" t="s">
        <v>29</v>
      </c>
      <c r="C12" s="30" t="s">
        <v>102</v>
      </c>
      <c r="D12" s="22" t="s">
        <v>4</v>
      </c>
      <c r="E12" s="14" t="s">
        <v>159</v>
      </c>
      <c r="F12" s="11" t="s">
        <v>157</v>
      </c>
      <c r="G12" s="20">
        <v>300</v>
      </c>
      <c r="H12" s="21">
        <v>14.44</v>
      </c>
      <c r="I12" s="33">
        <f t="shared" si="0"/>
        <v>4332</v>
      </c>
      <c r="J12" s="33">
        <f t="shared" si="1"/>
        <v>5198.3999999999996</v>
      </c>
    </row>
    <row r="13" spans="1:10" ht="26.25" customHeight="1" x14ac:dyDescent="0.25">
      <c r="A13" s="19">
        <v>9</v>
      </c>
      <c r="B13" s="2" t="s">
        <v>30</v>
      </c>
      <c r="C13" s="8" t="s">
        <v>103</v>
      </c>
      <c r="D13" s="22" t="s">
        <v>4</v>
      </c>
      <c r="E13" s="15" t="s">
        <v>158</v>
      </c>
      <c r="F13" s="11" t="s">
        <v>157</v>
      </c>
      <c r="G13" s="23">
        <v>10</v>
      </c>
      <c r="H13" s="21">
        <v>1651.13</v>
      </c>
      <c r="I13" s="33">
        <f t="shared" si="0"/>
        <v>16511.300000000003</v>
      </c>
      <c r="J13" s="33">
        <f t="shared" si="1"/>
        <v>19813.560000000001</v>
      </c>
    </row>
    <row r="14" spans="1:10" ht="36.75" customHeight="1" x14ac:dyDescent="0.25">
      <c r="A14" s="19">
        <v>10</v>
      </c>
      <c r="B14" s="2" t="s">
        <v>31</v>
      </c>
      <c r="C14" s="8" t="s">
        <v>104</v>
      </c>
      <c r="D14" s="22" t="s">
        <v>4</v>
      </c>
      <c r="E14" s="14" t="s">
        <v>159</v>
      </c>
      <c r="F14" s="11" t="s">
        <v>157</v>
      </c>
      <c r="G14" s="23">
        <v>10</v>
      </c>
      <c r="H14" s="21">
        <v>47.25</v>
      </c>
      <c r="I14" s="33">
        <f t="shared" si="0"/>
        <v>472.5</v>
      </c>
      <c r="J14" s="33">
        <f t="shared" si="1"/>
        <v>567</v>
      </c>
    </row>
    <row r="15" spans="1:10" ht="38.25" customHeight="1" x14ac:dyDescent="0.25">
      <c r="A15" s="19">
        <v>11</v>
      </c>
      <c r="B15" s="2" t="s">
        <v>32</v>
      </c>
      <c r="C15" s="8" t="s">
        <v>7</v>
      </c>
      <c r="D15" s="22" t="s">
        <v>4</v>
      </c>
      <c r="E15" s="14" t="s">
        <v>159</v>
      </c>
      <c r="F15" s="11" t="s">
        <v>157</v>
      </c>
      <c r="G15" s="23">
        <v>10</v>
      </c>
      <c r="H15" s="21">
        <v>86.63</v>
      </c>
      <c r="I15" s="33">
        <f t="shared" si="0"/>
        <v>866.3</v>
      </c>
      <c r="J15" s="33">
        <f t="shared" si="1"/>
        <v>1039.56</v>
      </c>
    </row>
    <row r="16" spans="1:10" ht="33.75" customHeight="1" x14ac:dyDescent="0.25">
      <c r="A16" s="19">
        <v>12</v>
      </c>
      <c r="B16" s="2" t="s">
        <v>33</v>
      </c>
      <c r="C16" s="8" t="s">
        <v>105</v>
      </c>
      <c r="D16" s="22" t="s">
        <v>4</v>
      </c>
      <c r="E16" s="14" t="s">
        <v>159</v>
      </c>
      <c r="F16" s="11" t="s">
        <v>157</v>
      </c>
      <c r="G16" s="23">
        <v>10</v>
      </c>
      <c r="H16" s="21">
        <v>126</v>
      </c>
      <c r="I16" s="33">
        <f t="shared" si="0"/>
        <v>1260</v>
      </c>
      <c r="J16" s="33">
        <f t="shared" si="1"/>
        <v>1512</v>
      </c>
    </row>
    <row r="17" spans="1:10" ht="25.5" customHeight="1" x14ac:dyDescent="0.25">
      <c r="A17" s="19">
        <v>13</v>
      </c>
      <c r="B17" s="2" t="s">
        <v>34</v>
      </c>
      <c r="C17" s="8" t="s">
        <v>106</v>
      </c>
      <c r="D17" s="9" t="s">
        <v>4</v>
      </c>
      <c r="E17" s="14" t="s">
        <v>159</v>
      </c>
      <c r="F17" s="11" t="s">
        <v>157</v>
      </c>
      <c r="G17" s="24">
        <v>10</v>
      </c>
      <c r="H17" s="21">
        <v>173.25</v>
      </c>
      <c r="I17" s="33">
        <f t="shared" si="0"/>
        <v>1732.5</v>
      </c>
      <c r="J17" s="33">
        <f t="shared" si="1"/>
        <v>2079</v>
      </c>
    </row>
    <row r="18" spans="1:10" ht="24" customHeight="1" x14ac:dyDescent="0.25">
      <c r="A18" s="19">
        <v>14</v>
      </c>
      <c r="B18" s="2" t="s">
        <v>35</v>
      </c>
      <c r="C18" s="8" t="s">
        <v>8</v>
      </c>
      <c r="D18" s="9" t="s">
        <v>4</v>
      </c>
      <c r="E18" s="14" t="s">
        <v>159</v>
      </c>
      <c r="F18" s="11" t="s">
        <v>157</v>
      </c>
      <c r="G18" s="25">
        <v>100</v>
      </c>
      <c r="H18" s="21">
        <v>47.25</v>
      </c>
      <c r="I18" s="33">
        <f t="shared" si="0"/>
        <v>4725</v>
      </c>
      <c r="J18" s="33">
        <f t="shared" si="1"/>
        <v>5670</v>
      </c>
    </row>
    <row r="19" spans="1:10" ht="33.75" customHeight="1" x14ac:dyDescent="0.25">
      <c r="A19" s="19">
        <v>15</v>
      </c>
      <c r="B19" s="2" t="s">
        <v>36</v>
      </c>
      <c r="C19" s="8" t="s">
        <v>107</v>
      </c>
      <c r="D19" s="22" t="s">
        <v>4</v>
      </c>
      <c r="E19" s="14" t="s">
        <v>159</v>
      </c>
      <c r="F19" s="11" t="s">
        <v>157</v>
      </c>
      <c r="G19" s="23">
        <v>50</v>
      </c>
      <c r="H19" s="21">
        <v>26.25</v>
      </c>
      <c r="I19" s="33">
        <f t="shared" si="0"/>
        <v>1312.5</v>
      </c>
      <c r="J19" s="33">
        <f t="shared" si="1"/>
        <v>1575</v>
      </c>
    </row>
    <row r="20" spans="1:10" ht="33.75" customHeight="1" x14ac:dyDescent="0.25">
      <c r="A20" s="19">
        <v>16</v>
      </c>
      <c r="B20" s="2" t="s">
        <v>37</v>
      </c>
      <c r="C20" s="8" t="s">
        <v>108</v>
      </c>
      <c r="D20" s="22" t="s">
        <v>4</v>
      </c>
      <c r="E20" s="14" t="s">
        <v>159</v>
      </c>
      <c r="F20" s="11" t="s">
        <v>157</v>
      </c>
      <c r="G20" s="23">
        <v>50</v>
      </c>
      <c r="H20" s="21">
        <v>49.88</v>
      </c>
      <c r="I20" s="33">
        <f t="shared" si="0"/>
        <v>2494</v>
      </c>
      <c r="J20" s="33">
        <f t="shared" si="1"/>
        <v>2992.7999999999997</v>
      </c>
    </row>
    <row r="21" spans="1:10" ht="33.75" customHeight="1" x14ac:dyDescent="0.25">
      <c r="A21" s="19">
        <v>17</v>
      </c>
      <c r="B21" s="5" t="s">
        <v>38</v>
      </c>
      <c r="C21" s="30" t="s">
        <v>109</v>
      </c>
      <c r="D21" s="22" t="s">
        <v>4</v>
      </c>
      <c r="E21" s="14" t="s">
        <v>159</v>
      </c>
      <c r="F21" s="11" t="s">
        <v>157</v>
      </c>
      <c r="G21" s="23">
        <v>100</v>
      </c>
      <c r="H21" s="21">
        <v>65.63</v>
      </c>
      <c r="I21" s="33">
        <f t="shared" si="0"/>
        <v>6563</v>
      </c>
      <c r="J21" s="33">
        <f t="shared" si="1"/>
        <v>7875.5999999999995</v>
      </c>
    </row>
    <row r="22" spans="1:10" ht="33.75" customHeight="1" x14ac:dyDescent="0.25">
      <c r="A22" s="19">
        <v>18</v>
      </c>
      <c r="B22" s="2" t="s">
        <v>39</v>
      </c>
      <c r="C22" s="8" t="s">
        <v>110</v>
      </c>
      <c r="D22" s="22" t="s">
        <v>4</v>
      </c>
      <c r="E22" s="14" t="s">
        <v>159</v>
      </c>
      <c r="F22" s="11" t="s">
        <v>157</v>
      </c>
      <c r="G22" s="23">
        <v>10</v>
      </c>
      <c r="H22" s="26">
        <v>86.63</v>
      </c>
      <c r="I22" s="33">
        <f t="shared" si="0"/>
        <v>866.3</v>
      </c>
      <c r="J22" s="33">
        <f t="shared" si="1"/>
        <v>1039.56</v>
      </c>
    </row>
    <row r="23" spans="1:10" ht="33.75" customHeight="1" x14ac:dyDescent="0.25">
      <c r="A23" s="19">
        <v>19</v>
      </c>
      <c r="B23" s="5" t="s">
        <v>40</v>
      </c>
      <c r="C23" s="30" t="s">
        <v>111</v>
      </c>
      <c r="D23" s="22" t="s">
        <v>4</v>
      </c>
      <c r="E23" s="14" t="s">
        <v>159</v>
      </c>
      <c r="F23" s="11" t="s">
        <v>157</v>
      </c>
      <c r="G23" s="23">
        <v>10</v>
      </c>
      <c r="H23" s="21">
        <v>198.19</v>
      </c>
      <c r="I23" s="33">
        <f t="shared" si="0"/>
        <v>1981.9</v>
      </c>
      <c r="J23" s="33">
        <f t="shared" si="1"/>
        <v>2378.2800000000002</v>
      </c>
    </row>
    <row r="24" spans="1:10" ht="33.75" customHeight="1" x14ac:dyDescent="0.25">
      <c r="A24" s="19">
        <v>20</v>
      </c>
      <c r="B24" s="2" t="s">
        <v>41</v>
      </c>
      <c r="C24" s="8" t="s">
        <v>112</v>
      </c>
      <c r="D24" s="22" t="s">
        <v>4</v>
      </c>
      <c r="E24" s="15" t="s">
        <v>158</v>
      </c>
      <c r="F24" s="11" t="s">
        <v>157</v>
      </c>
      <c r="G24" s="23">
        <v>100</v>
      </c>
      <c r="H24" s="21">
        <v>279.56</v>
      </c>
      <c r="I24" s="33">
        <f t="shared" si="0"/>
        <v>27956</v>
      </c>
      <c r="J24" s="33">
        <f t="shared" si="1"/>
        <v>33547.199999999997</v>
      </c>
    </row>
    <row r="25" spans="1:10" ht="33.75" customHeight="1" x14ac:dyDescent="0.25">
      <c r="A25" s="19">
        <v>21</v>
      </c>
      <c r="B25" s="2" t="s">
        <v>42</v>
      </c>
      <c r="C25" s="8" t="s">
        <v>113</v>
      </c>
      <c r="D25" s="22" t="s">
        <v>4</v>
      </c>
      <c r="E25" s="15" t="s">
        <v>158</v>
      </c>
      <c r="F25" s="11" t="s">
        <v>157</v>
      </c>
      <c r="G25" s="23">
        <v>10</v>
      </c>
      <c r="H25" s="21">
        <v>343.88</v>
      </c>
      <c r="I25" s="33">
        <f t="shared" si="0"/>
        <v>3438.8</v>
      </c>
      <c r="J25" s="33">
        <f t="shared" si="1"/>
        <v>4126.5600000000004</v>
      </c>
    </row>
    <row r="26" spans="1:10" ht="33.75" customHeight="1" x14ac:dyDescent="0.25">
      <c r="A26" s="19">
        <v>22</v>
      </c>
      <c r="B26" s="2" t="s">
        <v>43</v>
      </c>
      <c r="C26" s="8" t="s">
        <v>114</v>
      </c>
      <c r="D26" s="22" t="s">
        <v>4</v>
      </c>
      <c r="E26" s="14" t="s">
        <v>159</v>
      </c>
      <c r="F26" s="11" t="s">
        <v>157</v>
      </c>
      <c r="G26" s="23">
        <v>10</v>
      </c>
      <c r="H26" s="21">
        <v>94.5</v>
      </c>
      <c r="I26" s="33">
        <f t="shared" si="0"/>
        <v>945</v>
      </c>
      <c r="J26" s="33">
        <f t="shared" si="1"/>
        <v>1134</v>
      </c>
    </row>
    <row r="27" spans="1:10" ht="28.5" customHeight="1" x14ac:dyDescent="0.25">
      <c r="A27" s="19">
        <v>23</v>
      </c>
      <c r="B27" s="2" t="s">
        <v>44</v>
      </c>
      <c r="C27" s="8" t="s">
        <v>115</v>
      </c>
      <c r="D27" s="22" t="s">
        <v>4</v>
      </c>
      <c r="E27" s="14" t="s">
        <v>159</v>
      </c>
      <c r="F27" s="11" t="s">
        <v>157</v>
      </c>
      <c r="G27" s="23">
        <v>50</v>
      </c>
      <c r="H27" s="21">
        <v>557.80999999999995</v>
      </c>
      <c r="I27" s="33">
        <f t="shared" si="0"/>
        <v>27890.499999999996</v>
      </c>
      <c r="J27" s="33">
        <f t="shared" si="1"/>
        <v>33468.599999999991</v>
      </c>
    </row>
    <row r="28" spans="1:10" ht="33.75" customHeight="1" x14ac:dyDescent="0.25">
      <c r="A28" s="19">
        <v>24</v>
      </c>
      <c r="B28" s="2" t="s">
        <v>45</v>
      </c>
      <c r="C28" s="8" t="s">
        <v>116</v>
      </c>
      <c r="D28" s="22" t="s">
        <v>163</v>
      </c>
      <c r="E28" s="14" t="s">
        <v>159</v>
      </c>
      <c r="F28" s="11" t="s">
        <v>157</v>
      </c>
      <c r="G28" s="23">
        <v>50</v>
      </c>
      <c r="H28" s="21">
        <v>94.5</v>
      </c>
      <c r="I28" s="33">
        <f t="shared" si="0"/>
        <v>4725</v>
      </c>
      <c r="J28" s="33">
        <f t="shared" si="1"/>
        <v>5670</v>
      </c>
    </row>
    <row r="29" spans="1:10" ht="33.75" customHeight="1" x14ac:dyDescent="0.25">
      <c r="A29" s="19">
        <v>25</v>
      </c>
      <c r="B29" s="2" t="s">
        <v>46</v>
      </c>
      <c r="C29" s="8" t="s">
        <v>9</v>
      </c>
      <c r="D29" s="22" t="s">
        <v>163</v>
      </c>
      <c r="E29" s="14" t="s">
        <v>159</v>
      </c>
      <c r="F29" s="11" t="s">
        <v>157</v>
      </c>
      <c r="G29" s="23">
        <v>10</v>
      </c>
      <c r="H29" s="21">
        <v>237.56</v>
      </c>
      <c r="I29" s="33">
        <f t="shared" si="0"/>
        <v>2375.6</v>
      </c>
      <c r="J29" s="33">
        <f t="shared" si="1"/>
        <v>2850.72</v>
      </c>
    </row>
    <row r="30" spans="1:10" ht="33.75" customHeight="1" x14ac:dyDescent="0.25">
      <c r="A30" s="19">
        <v>26</v>
      </c>
      <c r="B30" s="2" t="s">
        <v>47</v>
      </c>
      <c r="C30" s="8" t="s">
        <v>117</v>
      </c>
      <c r="D30" s="22" t="s">
        <v>4</v>
      </c>
      <c r="E30" s="14" t="s">
        <v>159</v>
      </c>
      <c r="F30" s="11" t="s">
        <v>157</v>
      </c>
      <c r="G30" s="23">
        <v>10</v>
      </c>
      <c r="H30" s="21">
        <v>198.19</v>
      </c>
      <c r="I30" s="33">
        <f t="shared" si="0"/>
        <v>1981.9</v>
      </c>
      <c r="J30" s="33">
        <f t="shared" si="1"/>
        <v>2378.2800000000002</v>
      </c>
    </row>
    <row r="31" spans="1:10" ht="33.75" customHeight="1" x14ac:dyDescent="0.25">
      <c r="A31" s="19">
        <v>27</v>
      </c>
      <c r="B31" s="2" t="s">
        <v>48</v>
      </c>
      <c r="C31" s="8" t="s">
        <v>118</v>
      </c>
      <c r="D31" s="22" t="s">
        <v>4</v>
      </c>
      <c r="E31" s="14" t="s">
        <v>159</v>
      </c>
      <c r="F31" s="11" t="s">
        <v>157</v>
      </c>
      <c r="G31" s="23">
        <v>900</v>
      </c>
      <c r="H31" s="21">
        <v>1592.06</v>
      </c>
      <c r="I31" s="33">
        <f t="shared" si="0"/>
        <v>1432854</v>
      </c>
      <c r="J31" s="33">
        <f t="shared" si="1"/>
        <v>1719424.8</v>
      </c>
    </row>
    <row r="32" spans="1:10" ht="33.75" customHeight="1" x14ac:dyDescent="0.25">
      <c r="A32" s="19">
        <v>28</v>
      </c>
      <c r="B32" s="2" t="s">
        <v>49</v>
      </c>
      <c r="C32" s="8" t="s">
        <v>119</v>
      </c>
      <c r="D32" s="22" t="s">
        <v>4</v>
      </c>
      <c r="E32" s="14" t="s">
        <v>159</v>
      </c>
      <c r="F32" s="11" t="s">
        <v>157</v>
      </c>
      <c r="G32" s="23">
        <v>10</v>
      </c>
      <c r="H32" s="21">
        <v>14.44</v>
      </c>
      <c r="I32" s="33">
        <f t="shared" si="0"/>
        <v>144.4</v>
      </c>
      <c r="J32" s="33">
        <f t="shared" si="1"/>
        <v>173.28</v>
      </c>
    </row>
    <row r="33" spans="1:10" ht="33.75" customHeight="1" x14ac:dyDescent="0.25">
      <c r="A33" s="19">
        <v>29</v>
      </c>
      <c r="B33" s="2" t="s">
        <v>50</v>
      </c>
      <c r="C33" s="7" t="s">
        <v>120</v>
      </c>
      <c r="D33" s="22" t="s">
        <v>4</v>
      </c>
      <c r="E33" s="14" t="s">
        <v>159</v>
      </c>
      <c r="F33" s="11" t="s">
        <v>157</v>
      </c>
      <c r="G33" s="23">
        <v>10</v>
      </c>
      <c r="H33" s="21">
        <v>149.63</v>
      </c>
      <c r="I33" s="33">
        <f t="shared" si="0"/>
        <v>1496.3</v>
      </c>
      <c r="J33" s="33">
        <f t="shared" si="1"/>
        <v>1795.56</v>
      </c>
    </row>
    <row r="34" spans="1:10" ht="33.75" customHeight="1" x14ac:dyDescent="0.25">
      <c r="A34" s="19">
        <v>30</v>
      </c>
      <c r="B34" s="2" t="s">
        <v>51</v>
      </c>
      <c r="C34" s="8" t="s">
        <v>121</v>
      </c>
      <c r="D34" s="9" t="s">
        <v>4</v>
      </c>
      <c r="E34" s="14" t="s">
        <v>159</v>
      </c>
      <c r="F34" s="11" t="s">
        <v>157</v>
      </c>
      <c r="G34" s="25">
        <v>10</v>
      </c>
      <c r="H34" s="21">
        <v>380.63</v>
      </c>
      <c r="I34" s="33">
        <f t="shared" si="0"/>
        <v>3806.3</v>
      </c>
      <c r="J34" s="33">
        <f t="shared" si="1"/>
        <v>4567.5600000000004</v>
      </c>
    </row>
    <row r="35" spans="1:10" ht="33.75" customHeight="1" x14ac:dyDescent="0.25">
      <c r="A35" s="19">
        <v>31</v>
      </c>
      <c r="B35" s="2" t="s">
        <v>52</v>
      </c>
      <c r="C35" s="8" t="s">
        <v>10</v>
      </c>
      <c r="D35" s="22" t="s">
        <v>4</v>
      </c>
      <c r="E35" s="14" t="s">
        <v>159</v>
      </c>
      <c r="F35" s="11" t="s">
        <v>157</v>
      </c>
      <c r="G35" s="23">
        <v>50</v>
      </c>
      <c r="H35" s="21">
        <v>397.69</v>
      </c>
      <c r="I35" s="33">
        <f t="shared" si="0"/>
        <v>19884.5</v>
      </c>
      <c r="J35" s="33">
        <f t="shared" si="1"/>
        <v>23861.399999999998</v>
      </c>
    </row>
    <row r="36" spans="1:10" ht="27" customHeight="1" x14ac:dyDescent="0.25">
      <c r="A36" s="19">
        <v>32</v>
      </c>
      <c r="B36" s="2" t="s">
        <v>53</v>
      </c>
      <c r="C36" s="8" t="s">
        <v>122</v>
      </c>
      <c r="D36" s="22" t="s">
        <v>4</v>
      </c>
      <c r="E36" s="14" t="s">
        <v>159</v>
      </c>
      <c r="F36" s="11" t="s">
        <v>157</v>
      </c>
      <c r="G36" s="23">
        <v>10</v>
      </c>
      <c r="H36" s="21">
        <v>557.80999999999995</v>
      </c>
      <c r="I36" s="33">
        <f t="shared" si="0"/>
        <v>5578.0999999999995</v>
      </c>
      <c r="J36" s="33">
        <f t="shared" si="1"/>
        <v>6693.7199999999993</v>
      </c>
    </row>
    <row r="37" spans="1:10" ht="24.75" customHeight="1" x14ac:dyDescent="0.25">
      <c r="A37" s="19">
        <v>33</v>
      </c>
      <c r="B37" s="2" t="s">
        <v>54</v>
      </c>
      <c r="C37" s="8" t="s">
        <v>123</v>
      </c>
      <c r="D37" s="22" t="s">
        <v>4</v>
      </c>
      <c r="E37" s="14" t="s">
        <v>159</v>
      </c>
      <c r="F37" s="11" t="s">
        <v>157</v>
      </c>
      <c r="G37" s="23">
        <v>100</v>
      </c>
      <c r="H37" s="21">
        <v>557.80999999999995</v>
      </c>
      <c r="I37" s="33">
        <f t="shared" si="0"/>
        <v>55780.999999999993</v>
      </c>
      <c r="J37" s="33">
        <f t="shared" si="1"/>
        <v>66937.199999999983</v>
      </c>
    </row>
    <row r="38" spans="1:10" ht="29.25" customHeight="1" x14ac:dyDescent="0.25">
      <c r="A38" s="19">
        <v>34</v>
      </c>
      <c r="B38" s="2" t="s">
        <v>55</v>
      </c>
      <c r="C38" s="8" t="s">
        <v>124</v>
      </c>
      <c r="D38" s="22" t="s">
        <v>4</v>
      </c>
      <c r="E38" s="14" t="s">
        <v>159</v>
      </c>
      <c r="F38" s="11" t="s">
        <v>157</v>
      </c>
      <c r="G38" s="23">
        <v>10</v>
      </c>
      <c r="H38" s="21">
        <v>557.80999999999995</v>
      </c>
      <c r="I38" s="33">
        <f t="shared" si="0"/>
        <v>5578.0999999999995</v>
      </c>
      <c r="J38" s="33">
        <f t="shared" si="1"/>
        <v>6693.7199999999993</v>
      </c>
    </row>
    <row r="39" spans="1:10" ht="27.75" customHeight="1" x14ac:dyDescent="0.25">
      <c r="A39" s="19">
        <v>35</v>
      </c>
      <c r="B39" s="2" t="s">
        <v>56</v>
      </c>
      <c r="C39" s="8" t="s">
        <v>125</v>
      </c>
      <c r="D39" s="22" t="s">
        <v>4</v>
      </c>
      <c r="E39" s="14" t="s">
        <v>159</v>
      </c>
      <c r="F39" s="11" t="s">
        <v>157</v>
      </c>
      <c r="G39" s="23">
        <v>100</v>
      </c>
      <c r="H39" s="21">
        <v>557.80999999999995</v>
      </c>
      <c r="I39" s="33">
        <f t="shared" si="0"/>
        <v>55780.999999999993</v>
      </c>
      <c r="J39" s="33">
        <f t="shared" si="1"/>
        <v>66937.199999999983</v>
      </c>
    </row>
    <row r="40" spans="1:10" ht="33.75" customHeight="1" x14ac:dyDescent="0.25">
      <c r="A40" s="19">
        <v>36</v>
      </c>
      <c r="B40" s="2" t="s">
        <v>57</v>
      </c>
      <c r="C40" s="8" t="s">
        <v>126</v>
      </c>
      <c r="D40" s="22" t="s">
        <v>4</v>
      </c>
      <c r="E40" s="14" t="s">
        <v>159</v>
      </c>
      <c r="F40" s="11" t="s">
        <v>157</v>
      </c>
      <c r="G40" s="23">
        <v>10</v>
      </c>
      <c r="H40" s="21">
        <v>94.5</v>
      </c>
      <c r="I40" s="33">
        <f t="shared" si="0"/>
        <v>945</v>
      </c>
      <c r="J40" s="33">
        <f t="shared" si="1"/>
        <v>1134</v>
      </c>
    </row>
    <row r="41" spans="1:10" ht="33.75" customHeight="1" x14ac:dyDescent="0.25">
      <c r="A41" s="19">
        <v>37</v>
      </c>
      <c r="B41" s="2" t="s">
        <v>58</v>
      </c>
      <c r="C41" s="8" t="s">
        <v>127</v>
      </c>
      <c r="D41" s="22" t="s">
        <v>4</v>
      </c>
      <c r="E41" s="14" t="s">
        <v>159</v>
      </c>
      <c r="F41" s="11" t="s">
        <v>157</v>
      </c>
      <c r="G41" s="23">
        <v>500</v>
      </c>
      <c r="H41" s="21">
        <v>23.63</v>
      </c>
      <c r="I41" s="33">
        <f t="shared" si="0"/>
        <v>11815</v>
      </c>
      <c r="J41" s="33">
        <f t="shared" si="1"/>
        <v>14178</v>
      </c>
    </row>
    <row r="42" spans="1:10" ht="33.75" customHeight="1" x14ac:dyDescent="0.25">
      <c r="A42" s="19">
        <v>38</v>
      </c>
      <c r="B42" s="2" t="s">
        <v>59</v>
      </c>
      <c r="C42" s="8" t="s">
        <v>128</v>
      </c>
      <c r="D42" s="22" t="s">
        <v>4</v>
      </c>
      <c r="E42" s="14" t="s">
        <v>159</v>
      </c>
      <c r="F42" s="11" t="s">
        <v>157</v>
      </c>
      <c r="G42" s="23">
        <v>10</v>
      </c>
      <c r="H42" s="21">
        <v>110.25</v>
      </c>
      <c r="I42" s="33">
        <f t="shared" si="0"/>
        <v>1102.5</v>
      </c>
      <c r="J42" s="33">
        <f t="shared" si="1"/>
        <v>1323</v>
      </c>
    </row>
    <row r="43" spans="1:10" ht="33.75" customHeight="1" x14ac:dyDescent="0.25">
      <c r="A43" s="19">
        <v>39</v>
      </c>
      <c r="B43" s="2" t="s">
        <v>60</v>
      </c>
      <c r="C43" s="8" t="s">
        <v>129</v>
      </c>
      <c r="D43" s="22" t="s">
        <v>4</v>
      </c>
      <c r="E43" s="14" t="s">
        <v>159</v>
      </c>
      <c r="F43" s="11" t="s">
        <v>157</v>
      </c>
      <c r="G43" s="23">
        <v>50</v>
      </c>
      <c r="H43" s="21">
        <v>380.63</v>
      </c>
      <c r="I43" s="33">
        <f t="shared" si="0"/>
        <v>19031.5</v>
      </c>
      <c r="J43" s="33">
        <f t="shared" si="1"/>
        <v>22837.8</v>
      </c>
    </row>
    <row r="44" spans="1:10" ht="33.75" customHeight="1" x14ac:dyDescent="0.25">
      <c r="A44" s="19">
        <v>40</v>
      </c>
      <c r="B44" s="2" t="s">
        <v>61</v>
      </c>
      <c r="C44" s="8" t="s">
        <v>130</v>
      </c>
      <c r="D44" s="22" t="s">
        <v>4</v>
      </c>
      <c r="E44" s="15" t="s">
        <v>158</v>
      </c>
      <c r="F44" s="11" t="s">
        <v>157</v>
      </c>
      <c r="G44" s="23">
        <v>10</v>
      </c>
      <c r="H44" s="21">
        <v>10104.94</v>
      </c>
      <c r="I44" s="33">
        <f t="shared" si="0"/>
        <v>101049.40000000001</v>
      </c>
      <c r="J44" s="33">
        <f t="shared" si="1"/>
        <v>121259.28</v>
      </c>
    </row>
    <row r="45" spans="1:10" ht="33.75" customHeight="1" x14ac:dyDescent="0.25">
      <c r="A45" s="19">
        <v>41</v>
      </c>
      <c r="B45" s="2" t="s">
        <v>62</v>
      </c>
      <c r="C45" s="8" t="s">
        <v>131</v>
      </c>
      <c r="D45" s="22" t="s">
        <v>4</v>
      </c>
      <c r="E45" s="14" t="s">
        <v>159</v>
      </c>
      <c r="F45" s="11" t="s">
        <v>157</v>
      </c>
      <c r="G45" s="23">
        <v>10</v>
      </c>
      <c r="H45" s="21">
        <v>517.13</v>
      </c>
      <c r="I45" s="33">
        <f t="shared" si="0"/>
        <v>5171.3</v>
      </c>
      <c r="J45" s="33">
        <f t="shared" si="1"/>
        <v>6205.56</v>
      </c>
    </row>
    <row r="46" spans="1:10" ht="33.75" customHeight="1" x14ac:dyDescent="0.25">
      <c r="A46" s="19">
        <v>42</v>
      </c>
      <c r="B46" s="2" t="s">
        <v>63</v>
      </c>
      <c r="C46" s="8" t="s">
        <v>132</v>
      </c>
      <c r="D46" s="22" t="s">
        <v>4</v>
      </c>
      <c r="E46" s="14" t="s">
        <v>159</v>
      </c>
      <c r="F46" s="11" t="s">
        <v>157</v>
      </c>
      <c r="G46" s="23">
        <v>120</v>
      </c>
      <c r="H46" s="21">
        <v>620.80999999999995</v>
      </c>
      <c r="I46" s="33">
        <f t="shared" si="0"/>
        <v>74497.2</v>
      </c>
      <c r="J46" s="33">
        <f t="shared" si="1"/>
        <v>89396.64</v>
      </c>
    </row>
    <row r="47" spans="1:10" ht="33.75" customHeight="1" x14ac:dyDescent="0.25">
      <c r="A47" s="19">
        <v>43</v>
      </c>
      <c r="B47" s="2" t="s">
        <v>64</v>
      </c>
      <c r="C47" s="8" t="s">
        <v>133</v>
      </c>
      <c r="D47" s="22" t="s">
        <v>4</v>
      </c>
      <c r="E47" s="14" t="s">
        <v>159</v>
      </c>
      <c r="F47" s="11" t="s">
        <v>157</v>
      </c>
      <c r="G47" s="23">
        <v>10</v>
      </c>
      <c r="H47" s="21">
        <v>476.44</v>
      </c>
      <c r="I47" s="33">
        <f t="shared" si="0"/>
        <v>4764.3999999999996</v>
      </c>
      <c r="J47" s="33">
        <f t="shared" si="1"/>
        <v>5717.28</v>
      </c>
    </row>
    <row r="48" spans="1:10" ht="33.75" customHeight="1" x14ac:dyDescent="0.25">
      <c r="A48" s="19">
        <v>44</v>
      </c>
      <c r="B48" s="2" t="s">
        <v>65</v>
      </c>
      <c r="C48" s="8" t="s">
        <v>134</v>
      </c>
      <c r="D48" s="22" t="s">
        <v>4</v>
      </c>
      <c r="E48" s="14" t="s">
        <v>159</v>
      </c>
      <c r="F48" s="11" t="s">
        <v>157</v>
      </c>
      <c r="G48" s="23">
        <v>70</v>
      </c>
      <c r="H48" s="21">
        <v>557.80999999999995</v>
      </c>
      <c r="I48" s="33">
        <f t="shared" si="0"/>
        <v>39046.699999999997</v>
      </c>
      <c r="J48" s="33">
        <f t="shared" si="1"/>
        <v>46856.039999999994</v>
      </c>
    </row>
    <row r="49" spans="1:10" ht="33.75" customHeight="1" x14ac:dyDescent="0.25">
      <c r="A49" s="19">
        <v>45</v>
      </c>
      <c r="B49" s="2" t="s">
        <v>66</v>
      </c>
      <c r="C49" s="8" t="s">
        <v>135</v>
      </c>
      <c r="D49" s="22" t="s">
        <v>163</v>
      </c>
      <c r="E49" s="14" t="s">
        <v>159</v>
      </c>
      <c r="F49" s="11" t="s">
        <v>157</v>
      </c>
      <c r="G49" s="23">
        <v>300</v>
      </c>
      <c r="H49" s="21">
        <v>63</v>
      </c>
      <c r="I49" s="33">
        <f t="shared" si="0"/>
        <v>18900</v>
      </c>
      <c r="J49" s="33">
        <f t="shared" si="1"/>
        <v>22680</v>
      </c>
    </row>
    <row r="50" spans="1:10" ht="29.25" customHeight="1" x14ac:dyDescent="0.25">
      <c r="A50" s="19">
        <v>46</v>
      </c>
      <c r="B50" s="2" t="s">
        <v>67</v>
      </c>
      <c r="C50" s="8" t="s">
        <v>136</v>
      </c>
      <c r="D50" s="22" t="s">
        <v>4</v>
      </c>
      <c r="E50" s="14" t="s">
        <v>159</v>
      </c>
      <c r="F50" s="11" t="s">
        <v>157</v>
      </c>
      <c r="G50" s="23">
        <v>10</v>
      </c>
      <c r="H50" s="21">
        <v>141.75</v>
      </c>
      <c r="I50" s="33">
        <f t="shared" si="0"/>
        <v>1417.5</v>
      </c>
      <c r="J50" s="33">
        <f t="shared" si="1"/>
        <v>1701</v>
      </c>
    </row>
    <row r="51" spans="1:10" ht="25.5" customHeight="1" x14ac:dyDescent="0.25">
      <c r="A51" s="19">
        <v>47</v>
      </c>
      <c r="B51" s="2" t="s">
        <v>68</v>
      </c>
      <c r="C51" s="8" t="s">
        <v>11</v>
      </c>
      <c r="D51" s="22" t="s">
        <v>4</v>
      </c>
      <c r="E51" s="14" t="s">
        <v>159</v>
      </c>
      <c r="F51" s="11" t="s">
        <v>157</v>
      </c>
      <c r="G51" s="23">
        <v>10</v>
      </c>
      <c r="H51" s="21">
        <v>141.75</v>
      </c>
      <c r="I51" s="33">
        <f t="shared" si="0"/>
        <v>1417.5</v>
      </c>
      <c r="J51" s="33">
        <f t="shared" si="1"/>
        <v>1701</v>
      </c>
    </row>
    <row r="52" spans="1:10" ht="28.5" customHeight="1" x14ac:dyDescent="0.25">
      <c r="A52" s="19">
        <v>48</v>
      </c>
      <c r="B52" s="2" t="s">
        <v>69</v>
      </c>
      <c r="C52" s="8" t="s">
        <v>6</v>
      </c>
      <c r="D52" s="22" t="s">
        <v>4</v>
      </c>
      <c r="E52" s="15" t="s">
        <v>158</v>
      </c>
      <c r="F52" s="11" t="s">
        <v>157</v>
      </c>
      <c r="G52" s="23">
        <v>1000</v>
      </c>
      <c r="H52" s="21">
        <v>3155.25</v>
      </c>
      <c r="I52" s="33">
        <f t="shared" si="0"/>
        <v>3155250</v>
      </c>
      <c r="J52" s="33">
        <f t="shared" si="1"/>
        <v>3786300</v>
      </c>
    </row>
    <row r="53" spans="1:10" ht="24.75" customHeight="1" x14ac:dyDescent="0.25">
      <c r="A53" s="19">
        <v>49</v>
      </c>
      <c r="B53" s="2" t="s">
        <v>70</v>
      </c>
      <c r="C53" s="7" t="s">
        <v>137</v>
      </c>
      <c r="D53" s="22" t="s">
        <v>4</v>
      </c>
      <c r="E53" s="14" t="s">
        <v>159</v>
      </c>
      <c r="F53" s="11" t="s">
        <v>157</v>
      </c>
      <c r="G53" s="23">
        <v>50</v>
      </c>
      <c r="H53" s="21">
        <v>301.88</v>
      </c>
      <c r="I53" s="33">
        <f t="shared" si="0"/>
        <v>15094</v>
      </c>
      <c r="J53" s="33">
        <f t="shared" si="1"/>
        <v>18112.8</v>
      </c>
    </row>
    <row r="54" spans="1:10" ht="40.5" customHeight="1" thickBot="1" x14ac:dyDescent="0.3">
      <c r="A54" s="19">
        <v>50</v>
      </c>
      <c r="B54" s="3" t="s">
        <v>71</v>
      </c>
      <c r="C54" s="10" t="s">
        <v>138</v>
      </c>
      <c r="D54" s="22" t="s">
        <v>4</v>
      </c>
      <c r="E54" s="14" t="s">
        <v>159</v>
      </c>
      <c r="F54" s="11" t="s">
        <v>157</v>
      </c>
      <c r="G54" s="23">
        <v>10</v>
      </c>
      <c r="H54" s="21">
        <v>437.06</v>
      </c>
      <c r="I54" s="33">
        <f t="shared" si="0"/>
        <v>4370.6000000000004</v>
      </c>
      <c r="J54" s="33">
        <f t="shared" si="1"/>
        <v>5244.72</v>
      </c>
    </row>
    <row r="55" spans="1:10" ht="33.75" customHeight="1" x14ac:dyDescent="0.25">
      <c r="A55" s="19">
        <v>51</v>
      </c>
      <c r="B55" s="6" t="s">
        <v>72</v>
      </c>
      <c r="C55" s="31" t="s">
        <v>142</v>
      </c>
      <c r="D55" s="22" t="s">
        <v>4</v>
      </c>
      <c r="E55" s="22" t="s">
        <v>156</v>
      </c>
      <c r="F55" s="22" t="s">
        <v>160</v>
      </c>
      <c r="G55" s="23">
        <v>100</v>
      </c>
      <c r="H55" s="27">
        <v>624.75</v>
      </c>
      <c r="I55" s="33">
        <f t="shared" si="0"/>
        <v>62475</v>
      </c>
      <c r="J55" s="33">
        <f t="shared" si="1"/>
        <v>74970</v>
      </c>
    </row>
    <row r="56" spans="1:10" ht="33.75" customHeight="1" x14ac:dyDescent="0.25">
      <c r="A56" s="19">
        <v>52</v>
      </c>
      <c r="B56" s="6" t="s">
        <v>73</v>
      </c>
      <c r="C56" s="31" t="s">
        <v>143</v>
      </c>
      <c r="D56" s="22" t="s">
        <v>4</v>
      </c>
      <c r="E56" s="22" t="s">
        <v>156</v>
      </c>
      <c r="F56" s="22" t="s">
        <v>160</v>
      </c>
      <c r="G56" s="23">
        <v>100</v>
      </c>
      <c r="H56" s="27">
        <v>446.25</v>
      </c>
      <c r="I56" s="33">
        <f t="shared" si="0"/>
        <v>44625</v>
      </c>
      <c r="J56" s="33">
        <f t="shared" si="1"/>
        <v>53550</v>
      </c>
    </row>
    <row r="57" spans="1:10" ht="33.75" customHeight="1" x14ac:dyDescent="0.25">
      <c r="A57" s="19">
        <v>53</v>
      </c>
      <c r="B57" s="6" t="s">
        <v>74</v>
      </c>
      <c r="C57" s="31" t="s">
        <v>144</v>
      </c>
      <c r="D57" s="22" t="s">
        <v>4</v>
      </c>
      <c r="E57" s="22" t="s">
        <v>156</v>
      </c>
      <c r="F57" s="22" t="s">
        <v>160</v>
      </c>
      <c r="G57" s="23">
        <v>100</v>
      </c>
      <c r="H57" s="27">
        <v>95.81</v>
      </c>
      <c r="I57" s="33">
        <f t="shared" si="0"/>
        <v>9581</v>
      </c>
      <c r="J57" s="33">
        <f t="shared" si="1"/>
        <v>11497.199999999999</v>
      </c>
    </row>
    <row r="58" spans="1:10" ht="30" customHeight="1" x14ac:dyDescent="0.25">
      <c r="A58" s="19">
        <v>54</v>
      </c>
      <c r="B58" s="32" t="s">
        <v>75</v>
      </c>
      <c r="C58" s="31" t="s">
        <v>145</v>
      </c>
      <c r="D58" s="22" t="s">
        <v>4</v>
      </c>
      <c r="E58" s="22" t="s">
        <v>156</v>
      </c>
      <c r="F58" s="22" t="s">
        <v>160</v>
      </c>
      <c r="G58" s="23">
        <v>10</v>
      </c>
      <c r="H58" s="27">
        <v>18.38</v>
      </c>
      <c r="I58" s="33">
        <f t="shared" si="0"/>
        <v>183.79999999999998</v>
      </c>
      <c r="J58" s="33">
        <f t="shared" si="1"/>
        <v>220.55999999999997</v>
      </c>
    </row>
    <row r="59" spans="1:10" ht="30" customHeight="1" x14ac:dyDescent="0.25">
      <c r="A59" s="19">
        <v>55</v>
      </c>
      <c r="B59" s="6" t="s">
        <v>76</v>
      </c>
      <c r="C59" s="31" t="s">
        <v>12</v>
      </c>
      <c r="D59" s="22" t="s">
        <v>4</v>
      </c>
      <c r="E59" s="22" t="s">
        <v>156</v>
      </c>
      <c r="F59" s="22" t="s">
        <v>160</v>
      </c>
      <c r="G59" s="23">
        <v>200</v>
      </c>
      <c r="H59" s="27">
        <v>177.19</v>
      </c>
      <c r="I59" s="33">
        <f t="shared" si="0"/>
        <v>35438</v>
      </c>
      <c r="J59" s="33">
        <f t="shared" si="1"/>
        <v>42525.599999999999</v>
      </c>
    </row>
    <row r="60" spans="1:10" ht="33.75" customHeight="1" x14ac:dyDescent="0.25">
      <c r="A60" s="19">
        <v>56</v>
      </c>
      <c r="B60" s="6" t="s">
        <v>77</v>
      </c>
      <c r="C60" s="31" t="s">
        <v>146</v>
      </c>
      <c r="D60" s="22" t="s">
        <v>4</v>
      </c>
      <c r="E60" s="22" t="s">
        <v>156</v>
      </c>
      <c r="F60" s="22" t="s">
        <v>160</v>
      </c>
      <c r="G60" s="23">
        <v>10</v>
      </c>
      <c r="H60" s="27">
        <v>87.94</v>
      </c>
      <c r="I60" s="33">
        <f t="shared" si="0"/>
        <v>879.4</v>
      </c>
      <c r="J60" s="33">
        <f t="shared" si="1"/>
        <v>1055.28</v>
      </c>
    </row>
    <row r="61" spans="1:10" ht="33.75" customHeight="1" x14ac:dyDescent="0.25">
      <c r="A61" s="19">
        <v>57</v>
      </c>
      <c r="B61" s="6" t="s">
        <v>78</v>
      </c>
      <c r="C61" s="31" t="s">
        <v>147</v>
      </c>
      <c r="D61" s="22" t="s">
        <v>4</v>
      </c>
      <c r="E61" s="22" t="s">
        <v>156</v>
      </c>
      <c r="F61" s="22" t="s">
        <v>160</v>
      </c>
      <c r="G61" s="23">
        <v>10</v>
      </c>
      <c r="H61" s="27">
        <v>87.94</v>
      </c>
      <c r="I61" s="33">
        <f t="shared" si="0"/>
        <v>879.4</v>
      </c>
      <c r="J61" s="33">
        <f t="shared" si="1"/>
        <v>1055.28</v>
      </c>
    </row>
    <row r="62" spans="1:10" ht="33.75" customHeight="1" x14ac:dyDescent="0.25">
      <c r="A62" s="19">
        <v>58</v>
      </c>
      <c r="B62" s="6" t="s">
        <v>79</v>
      </c>
      <c r="C62" s="31" t="s">
        <v>13</v>
      </c>
      <c r="D62" s="22" t="s">
        <v>4</v>
      </c>
      <c r="E62" s="22" t="s">
        <v>156</v>
      </c>
      <c r="F62" s="22" t="s">
        <v>160</v>
      </c>
      <c r="G62" s="23">
        <v>10</v>
      </c>
      <c r="H62" s="27">
        <v>177.19</v>
      </c>
      <c r="I62" s="33">
        <f t="shared" si="0"/>
        <v>1771.9</v>
      </c>
      <c r="J62" s="33">
        <f t="shared" si="1"/>
        <v>2126.2800000000002</v>
      </c>
    </row>
    <row r="63" spans="1:10" ht="33.75" customHeight="1" x14ac:dyDescent="0.25">
      <c r="A63" s="19">
        <v>59</v>
      </c>
      <c r="B63" s="6" t="s">
        <v>80</v>
      </c>
      <c r="C63" s="31" t="s">
        <v>116</v>
      </c>
      <c r="D63" s="22" t="s">
        <v>4</v>
      </c>
      <c r="E63" s="22" t="s">
        <v>156</v>
      </c>
      <c r="F63" s="22" t="s">
        <v>160</v>
      </c>
      <c r="G63" s="23">
        <v>10</v>
      </c>
      <c r="H63" s="27">
        <v>110.25</v>
      </c>
      <c r="I63" s="33">
        <f t="shared" si="0"/>
        <v>1102.5</v>
      </c>
      <c r="J63" s="33">
        <f t="shared" si="1"/>
        <v>1323</v>
      </c>
    </row>
    <row r="64" spans="1:10" ht="33.75" customHeight="1" x14ac:dyDescent="0.25">
      <c r="A64" s="19">
        <v>60</v>
      </c>
      <c r="B64" s="6" t="s">
        <v>81</v>
      </c>
      <c r="C64" s="31" t="s">
        <v>14</v>
      </c>
      <c r="D64" s="22" t="s">
        <v>4</v>
      </c>
      <c r="E64" s="22" t="s">
        <v>156</v>
      </c>
      <c r="F64" s="22" t="s">
        <v>160</v>
      </c>
      <c r="G64" s="23">
        <v>10</v>
      </c>
      <c r="H64" s="27">
        <v>357</v>
      </c>
      <c r="I64" s="33">
        <f t="shared" si="0"/>
        <v>3570</v>
      </c>
      <c r="J64" s="33">
        <f t="shared" si="1"/>
        <v>4284</v>
      </c>
    </row>
    <row r="65" spans="1:10" ht="33.75" customHeight="1" x14ac:dyDescent="0.25">
      <c r="A65" s="19">
        <v>61</v>
      </c>
      <c r="B65" s="6" t="s">
        <v>82</v>
      </c>
      <c r="C65" s="31" t="s">
        <v>148</v>
      </c>
      <c r="D65" s="22" t="s">
        <v>4</v>
      </c>
      <c r="E65" s="22" t="s">
        <v>156</v>
      </c>
      <c r="F65" s="22" t="s">
        <v>160</v>
      </c>
      <c r="G65" s="23">
        <v>10</v>
      </c>
      <c r="H65" s="27">
        <v>203.44</v>
      </c>
      <c r="I65" s="33">
        <f t="shared" si="0"/>
        <v>2034.4</v>
      </c>
      <c r="J65" s="33">
        <f t="shared" si="1"/>
        <v>2441.2800000000002</v>
      </c>
    </row>
    <row r="66" spans="1:10" ht="33.75" customHeight="1" x14ac:dyDescent="0.25">
      <c r="A66" s="19">
        <v>62</v>
      </c>
      <c r="B66" s="6" t="s">
        <v>83</v>
      </c>
      <c r="C66" s="31" t="s">
        <v>149</v>
      </c>
      <c r="D66" s="22" t="s">
        <v>4</v>
      </c>
      <c r="E66" s="22" t="s">
        <v>156</v>
      </c>
      <c r="F66" s="22" t="s">
        <v>160</v>
      </c>
      <c r="G66" s="23">
        <v>10</v>
      </c>
      <c r="H66" s="27">
        <v>177.19</v>
      </c>
      <c r="I66" s="33">
        <f t="shared" si="0"/>
        <v>1771.9</v>
      </c>
      <c r="J66" s="33">
        <f t="shared" si="1"/>
        <v>2126.2800000000002</v>
      </c>
    </row>
    <row r="67" spans="1:10" ht="33.75" customHeight="1" x14ac:dyDescent="0.25">
      <c r="A67" s="19">
        <v>63</v>
      </c>
      <c r="B67" s="6" t="s">
        <v>84</v>
      </c>
      <c r="C67" s="31" t="s">
        <v>150</v>
      </c>
      <c r="D67" s="22" t="s">
        <v>4</v>
      </c>
      <c r="E67" s="22" t="s">
        <v>156</v>
      </c>
      <c r="F67" s="22" t="s">
        <v>160</v>
      </c>
      <c r="G67" s="23">
        <v>10</v>
      </c>
      <c r="H67" s="27">
        <v>34.130000000000003</v>
      </c>
      <c r="I67" s="33">
        <f t="shared" si="0"/>
        <v>341.3</v>
      </c>
      <c r="J67" s="33">
        <f t="shared" si="1"/>
        <v>409.56</v>
      </c>
    </row>
    <row r="68" spans="1:10" ht="33.75" customHeight="1" x14ac:dyDescent="0.25">
      <c r="A68" s="19">
        <v>64</v>
      </c>
      <c r="B68" s="6" t="s">
        <v>85</v>
      </c>
      <c r="C68" s="31" t="s">
        <v>15</v>
      </c>
      <c r="D68" s="22" t="s">
        <v>4</v>
      </c>
      <c r="E68" s="22" t="s">
        <v>156</v>
      </c>
      <c r="F68" s="22" t="s">
        <v>160</v>
      </c>
      <c r="G68" s="23">
        <v>100</v>
      </c>
      <c r="H68" s="27">
        <v>87.94</v>
      </c>
      <c r="I68" s="33">
        <f t="shared" si="0"/>
        <v>8794</v>
      </c>
      <c r="J68" s="33">
        <f t="shared" si="1"/>
        <v>10552.8</v>
      </c>
    </row>
    <row r="69" spans="1:10" ht="33.75" customHeight="1" x14ac:dyDescent="0.25">
      <c r="A69" s="19">
        <v>65</v>
      </c>
      <c r="B69" s="6" t="s">
        <v>86</v>
      </c>
      <c r="C69" s="31" t="s">
        <v>151</v>
      </c>
      <c r="D69" s="22" t="s">
        <v>4</v>
      </c>
      <c r="E69" s="22" t="s">
        <v>156</v>
      </c>
      <c r="F69" s="22" t="s">
        <v>160</v>
      </c>
      <c r="G69" s="23">
        <v>10</v>
      </c>
      <c r="H69" s="27">
        <v>21</v>
      </c>
      <c r="I69" s="33">
        <f t="shared" si="0"/>
        <v>210</v>
      </c>
      <c r="J69" s="33">
        <f t="shared" si="1"/>
        <v>252</v>
      </c>
    </row>
    <row r="70" spans="1:10" ht="33.75" customHeight="1" x14ac:dyDescent="0.25">
      <c r="A70" s="19">
        <v>66</v>
      </c>
      <c r="B70" s="6" t="s">
        <v>87</v>
      </c>
      <c r="C70" s="31" t="s">
        <v>116</v>
      </c>
      <c r="D70" s="22" t="s">
        <v>4</v>
      </c>
      <c r="E70" s="22" t="s">
        <v>156</v>
      </c>
      <c r="F70" s="22" t="s">
        <v>160</v>
      </c>
      <c r="G70" s="23">
        <v>150</v>
      </c>
      <c r="H70" s="27">
        <v>34.130000000000003</v>
      </c>
      <c r="I70" s="33">
        <f t="shared" ref="I70:I84" si="2">G70*H70</f>
        <v>5119.5</v>
      </c>
      <c r="J70" s="33">
        <f t="shared" ref="J70:J84" si="3">I70*1.2</f>
        <v>6143.4</v>
      </c>
    </row>
    <row r="71" spans="1:10" ht="33.75" customHeight="1" x14ac:dyDescent="0.25">
      <c r="A71" s="19">
        <v>67</v>
      </c>
      <c r="B71" s="6" t="s">
        <v>88</v>
      </c>
      <c r="C71" s="31" t="s">
        <v>16</v>
      </c>
      <c r="D71" s="22" t="s">
        <v>4</v>
      </c>
      <c r="E71" s="22" t="s">
        <v>156</v>
      </c>
      <c r="F71" s="22" t="s">
        <v>160</v>
      </c>
      <c r="G71" s="23">
        <v>10</v>
      </c>
      <c r="H71" s="27">
        <v>24.94</v>
      </c>
      <c r="I71" s="33">
        <f t="shared" si="2"/>
        <v>249.4</v>
      </c>
      <c r="J71" s="33">
        <f t="shared" si="3"/>
        <v>299.27999999999997</v>
      </c>
    </row>
    <row r="72" spans="1:10" ht="39" customHeight="1" x14ac:dyDescent="0.25">
      <c r="A72" s="19">
        <v>68</v>
      </c>
      <c r="B72" s="6" t="s">
        <v>89</v>
      </c>
      <c r="C72" s="31" t="s">
        <v>152</v>
      </c>
      <c r="D72" s="22" t="s">
        <v>4</v>
      </c>
      <c r="E72" s="22" t="s">
        <v>156</v>
      </c>
      <c r="F72" s="22" t="s">
        <v>160</v>
      </c>
      <c r="G72" s="23">
        <v>50</v>
      </c>
      <c r="H72" s="27">
        <v>48.56</v>
      </c>
      <c r="I72" s="33">
        <f t="shared" si="2"/>
        <v>2428</v>
      </c>
      <c r="J72" s="33">
        <f t="shared" si="3"/>
        <v>2913.6</v>
      </c>
    </row>
    <row r="73" spans="1:10" ht="33.75" customHeight="1" x14ac:dyDescent="0.25">
      <c r="A73" s="19">
        <v>69</v>
      </c>
      <c r="B73" s="6" t="s">
        <v>90</v>
      </c>
      <c r="C73" s="31" t="s">
        <v>17</v>
      </c>
      <c r="D73" s="22" t="s">
        <v>4</v>
      </c>
      <c r="E73" s="22" t="s">
        <v>156</v>
      </c>
      <c r="F73" s="22" t="s">
        <v>160</v>
      </c>
      <c r="G73" s="23">
        <v>10</v>
      </c>
      <c r="H73" s="27">
        <v>21</v>
      </c>
      <c r="I73" s="33">
        <f t="shared" si="2"/>
        <v>210</v>
      </c>
      <c r="J73" s="33">
        <f t="shared" si="3"/>
        <v>252</v>
      </c>
    </row>
    <row r="74" spans="1:10" ht="33.75" customHeight="1" x14ac:dyDescent="0.25">
      <c r="A74" s="19">
        <v>70</v>
      </c>
      <c r="B74" s="6" t="s">
        <v>91</v>
      </c>
      <c r="C74" s="31" t="s">
        <v>18</v>
      </c>
      <c r="D74" s="22" t="s">
        <v>4</v>
      </c>
      <c r="E74" s="22" t="s">
        <v>156</v>
      </c>
      <c r="F74" s="22" t="s">
        <v>160</v>
      </c>
      <c r="G74" s="23">
        <v>300</v>
      </c>
      <c r="H74" s="27">
        <v>21</v>
      </c>
      <c r="I74" s="33">
        <f t="shared" si="2"/>
        <v>6300</v>
      </c>
      <c r="J74" s="33">
        <f t="shared" si="3"/>
        <v>7560</v>
      </c>
    </row>
    <row r="75" spans="1:10" ht="25.5" customHeight="1" x14ac:dyDescent="0.25">
      <c r="A75" s="19">
        <v>71</v>
      </c>
      <c r="B75" s="6" t="s">
        <v>92</v>
      </c>
      <c r="C75" s="31" t="s">
        <v>153</v>
      </c>
      <c r="D75" s="22" t="s">
        <v>4</v>
      </c>
      <c r="E75" s="22" t="s">
        <v>156</v>
      </c>
      <c r="F75" s="22" t="s">
        <v>160</v>
      </c>
      <c r="G75" s="23">
        <v>10</v>
      </c>
      <c r="H75" s="27">
        <v>177.19</v>
      </c>
      <c r="I75" s="33">
        <f t="shared" si="2"/>
        <v>1771.9</v>
      </c>
      <c r="J75" s="33">
        <f t="shared" si="3"/>
        <v>2126.2800000000002</v>
      </c>
    </row>
    <row r="76" spans="1:10" ht="27" customHeight="1" x14ac:dyDescent="0.25">
      <c r="A76" s="19">
        <v>72</v>
      </c>
      <c r="B76" s="6" t="s">
        <v>93</v>
      </c>
      <c r="C76" s="31" t="s">
        <v>19</v>
      </c>
      <c r="D76" s="22" t="s">
        <v>4</v>
      </c>
      <c r="E76" s="22" t="s">
        <v>156</v>
      </c>
      <c r="F76" s="22" t="s">
        <v>160</v>
      </c>
      <c r="G76" s="23">
        <v>50</v>
      </c>
      <c r="H76" s="27">
        <v>141.75</v>
      </c>
      <c r="I76" s="33">
        <f t="shared" si="2"/>
        <v>7087.5</v>
      </c>
      <c r="J76" s="33">
        <f t="shared" si="3"/>
        <v>8505</v>
      </c>
    </row>
    <row r="77" spans="1:10" ht="33.75" customHeight="1" x14ac:dyDescent="0.25">
      <c r="A77" s="19">
        <v>73</v>
      </c>
      <c r="B77" s="6" t="s">
        <v>165</v>
      </c>
      <c r="C77" s="31" t="s">
        <v>166</v>
      </c>
      <c r="D77" s="22" t="s">
        <v>4</v>
      </c>
      <c r="E77" s="22" t="s">
        <v>156</v>
      </c>
      <c r="F77" s="22" t="s">
        <v>160</v>
      </c>
      <c r="G77" s="23">
        <v>80</v>
      </c>
      <c r="H77" s="27">
        <v>141.75</v>
      </c>
      <c r="I77" s="33">
        <f t="shared" si="2"/>
        <v>11340</v>
      </c>
      <c r="J77" s="33">
        <f t="shared" si="3"/>
        <v>13608</v>
      </c>
    </row>
    <row r="78" spans="1:10" ht="33.75" customHeight="1" x14ac:dyDescent="0.25">
      <c r="A78" s="19">
        <v>74</v>
      </c>
      <c r="B78" s="6" t="s">
        <v>94</v>
      </c>
      <c r="C78" s="31" t="s">
        <v>20</v>
      </c>
      <c r="D78" s="22" t="s">
        <v>4</v>
      </c>
      <c r="E78" s="22" t="s">
        <v>156</v>
      </c>
      <c r="F78" s="22" t="s">
        <v>160</v>
      </c>
      <c r="G78" s="23">
        <v>80</v>
      </c>
      <c r="H78" s="27">
        <v>141.75</v>
      </c>
      <c r="I78" s="33">
        <f t="shared" si="2"/>
        <v>11340</v>
      </c>
      <c r="J78" s="33">
        <f t="shared" si="3"/>
        <v>13608</v>
      </c>
    </row>
    <row r="79" spans="1:10" ht="48.75" customHeight="1" x14ac:dyDescent="0.25">
      <c r="A79" s="19">
        <v>75</v>
      </c>
      <c r="B79" s="6" t="s">
        <v>95</v>
      </c>
      <c r="C79" s="31" t="s">
        <v>154</v>
      </c>
      <c r="D79" s="22" t="s">
        <v>4</v>
      </c>
      <c r="E79" s="22" t="s">
        <v>156</v>
      </c>
      <c r="F79" s="22" t="s">
        <v>160</v>
      </c>
      <c r="G79" s="23">
        <v>10</v>
      </c>
      <c r="H79" s="27">
        <v>38.06</v>
      </c>
      <c r="I79" s="33">
        <f t="shared" si="2"/>
        <v>380.6</v>
      </c>
      <c r="J79" s="33">
        <f t="shared" si="3"/>
        <v>456.72</v>
      </c>
    </row>
    <row r="80" spans="1:10" ht="33.75" customHeight="1" x14ac:dyDescent="0.25">
      <c r="A80" s="19">
        <v>76</v>
      </c>
      <c r="B80" s="6" t="s">
        <v>96</v>
      </c>
      <c r="C80" s="31" t="s">
        <v>21</v>
      </c>
      <c r="D80" s="22" t="s">
        <v>4</v>
      </c>
      <c r="E80" s="22" t="s">
        <v>156</v>
      </c>
      <c r="F80" s="22" t="s">
        <v>160</v>
      </c>
      <c r="G80" s="23">
        <v>10</v>
      </c>
      <c r="H80" s="27">
        <v>65.63</v>
      </c>
      <c r="I80" s="33">
        <f t="shared" si="2"/>
        <v>656.3</v>
      </c>
      <c r="J80" s="33">
        <f t="shared" si="3"/>
        <v>787.56</v>
      </c>
    </row>
    <row r="81" spans="1:11" ht="33.75" customHeight="1" x14ac:dyDescent="0.25">
      <c r="A81" s="19">
        <v>77</v>
      </c>
      <c r="B81" s="6" t="s">
        <v>97</v>
      </c>
      <c r="C81" s="31" t="s">
        <v>155</v>
      </c>
      <c r="D81" s="22" t="s">
        <v>4</v>
      </c>
      <c r="E81" s="22" t="s">
        <v>156</v>
      </c>
      <c r="F81" s="22" t="s">
        <v>160</v>
      </c>
      <c r="G81" s="23">
        <v>10</v>
      </c>
      <c r="H81" s="27">
        <v>357</v>
      </c>
      <c r="I81" s="33">
        <f t="shared" si="2"/>
        <v>3570</v>
      </c>
      <c r="J81" s="33">
        <f t="shared" si="3"/>
        <v>4284</v>
      </c>
    </row>
    <row r="82" spans="1:11" ht="33.75" customHeight="1" x14ac:dyDescent="0.25">
      <c r="A82" s="41">
        <v>78</v>
      </c>
      <c r="B82" s="42" t="s">
        <v>167</v>
      </c>
      <c r="C82" s="41" t="s">
        <v>168</v>
      </c>
      <c r="D82" s="12" t="s">
        <v>4</v>
      </c>
      <c r="E82" s="12" t="s">
        <v>170</v>
      </c>
      <c r="F82" s="22" t="s">
        <v>157</v>
      </c>
      <c r="G82" s="23">
        <v>100</v>
      </c>
      <c r="H82" s="27">
        <v>1378.13</v>
      </c>
      <c r="I82" s="33">
        <f t="shared" si="2"/>
        <v>137813</v>
      </c>
      <c r="J82" s="33">
        <f t="shared" si="3"/>
        <v>165375.6</v>
      </c>
    </row>
    <row r="83" spans="1:11" ht="33.75" customHeight="1" x14ac:dyDescent="0.25">
      <c r="A83" s="41">
        <v>79</v>
      </c>
      <c r="B83" s="42" t="s">
        <v>173</v>
      </c>
      <c r="C83" s="41" t="s">
        <v>174</v>
      </c>
      <c r="D83" s="12" t="s">
        <v>4</v>
      </c>
      <c r="E83" s="12" t="s">
        <v>175</v>
      </c>
      <c r="F83" s="22" t="s">
        <v>157</v>
      </c>
      <c r="G83" s="39">
        <v>16</v>
      </c>
      <c r="H83" s="40">
        <v>14500</v>
      </c>
      <c r="I83" s="33">
        <f t="shared" ref="I83" si="4">G83*H83</f>
        <v>232000</v>
      </c>
      <c r="J83" s="33">
        <f t="shared" ref="J83" si="5">I83*1.2</f>
        <v>278400</v>
      </c>
    </row>
    <row r="84" spans="1:11" ht="33.75" customHeight="1" x14ac:dyDescent="0.25">
      <c r="A84" s="41">
        <v>80</v>
      </c>
      <c r="B84" s="42" t="s">
        <v>171</v>
      </c>
      <c r="C84" s="41" t="s">
        <v>172</v>
      </c>
      <c r="D84" s="12" t="s">
        <v>4</v>
      </c>
      <c r="E84" s="12" t="s">
        <v>170</v>
      </c>
      <c r="F84" s="22" t="s">
        <v>157</v>
      </c>
      <c r="G84" s="39">
        <v>3277</v>
      </c>
      <c r="H84" s="40">
        <v>1655</v>
      </c>
      <c r="I84" s="33">
        <f t="shared" si="2"/>
        <v>5423435</v>
      </c>
      <c r="J84" s="33">
        <f t="shared" si="3"/>
        <v>6508122</v>
      </c>
    </row>
    <row r="85" spans="1:11" ht="33.75" customHeight="1" x14ac:dyDescent="0.25">
      <c r="A85" s="19"/>
      <c r="B85" s="34" t="s">
        <v>164</v>
      </c>
      <c r="C85" s="35"/>
      <c r="D85" s="22"/>
      <c r="E85" s="22"/>
      <c r="F85" s="22"/>
      <c r="G85" s="36"/>
      <c r="H85" s="28"/>
      <c r="I85" s="43">
        <f>SUM(I5:I84)</f>
        <v>26319005.399999999</v>
      </c>
      <c r="J85" s="43">
        <f t="shared" ref="J85" si="6">I85*1.2</f>
        <v>31582806.479999997</v>
      </c>
    </row>
    <row r="86" spans="1:11" ht="19.5" customHeight="1" x14ac:dyDescent="0.25">
      <c r="A86" s="51" t="s">
        <v>169</v>
      </c>
      <c r="B86" s="51"/>
      <c r="C86" s="51"/>
      <c r="D86" s="51"/>
      <c r="E86" s="51"/>
      <c r="F86" s="51"/>
      <c r="G86" s="51"/>
      <c r="H86" s="51"/>
      <c r="I86" s="51"/>
      <c r="J86" s="51"/>
    </row>
    <row r="87" spans="1:11" ht="33.75" hidden="1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1" ht="43.5" customHeight="1" x14ac:dyDescent="0.25">
      <c r="A88" s="38"/>
      <c r="B88" s="44"/>
      <c r="C88" s="38"/>
      <c r="D88" s="38"/>
      <c r="E88" s="38"/>
      <c r="F88" s="38"/>
      <c r="G88" s="38"/>
      <c r="H88" s="51"/>
      <c r="I88" s="51"/>
      <c r="J88" s="51"/>
      <c r="K88" s="1"/>
    </row>
    <row r="89" spans="1:11" ht="33.75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1"/>
    </row>
    <row r="90" spans="1:11" ht="33.75" customHeigh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1"/>
    </row>
    <row r="91" spans="1:11" ht="33.75" customHeight="1" x14ac:dyDescent="0.25">
      <c r="I91" s="1"/>
      <c r="J91" s="1"/>
      <c r="K91" s="1"/>
    </row>
    <row r="92" spans="1:11" ht="33.75" customHeight="1" x14ac:dyDescent="0.25">
      <c r="I92" s="1"/>
      <c r="J92" s="1"/>
      <c r="K92" s="1"/>
    </row>
    <row r="93" spans="1:11" ht="33.75" customHeight="1" x14ac:dyDescent="0.25">
      <c r="I93" s="1"/>
      <c r="J93" s="1"/>
      <c r="K93" s="1"/>
    </row>
    <row r="94" spans="1:11" ht="33.75" customHeight="1" x14ac:dyDescent="0.25">
      <c r="I94" s="1"/>
      <c r="J94" s="1"/>
      <c r="K94" s="1"/>
    </row>
    <row r="95" spans="1:11" ht="33.75" customHeight="1" x14ac:dyDescent="0.25">
      <c r="I95" s="1"/>
      <c r="J95" s="1"/>
      <c r="K95" s="1"/>
    </row>
    <row r="96" spans="1:11" ht="33.75" customHeight="1" x14ac:dyDescent="0.25">
      <c r="I96" s="1"/>
      <c r="J96" s="1"/>
      <c r="K96" s="1"/>
    </row>
    <row r="97" spans="9:11" ht="33.75" customHeight="1" x14ac:dyDescent="0.25">
      <c r="I97" s="1"/>
      <c r="J97" s="1"/>
      <c r="K97" s="1"/>
    </row>
    <row r="98" spans="9:11" ht="33.75" customHeight="1" x14ac:dyDescent="0.25">
      <c r="I98" s="1"/>
      <c r="J98" s="1"/>
      <c r="K98" s="1"/>
    </row>
    <row r="99" spans="9:11" ht="33.75" customHeight="1" x14ac:dyDescent="0.25">
      <c r="I99" s="1"/>
      <c r="J99" s="1"/>
      <c r="K99" s="1"/>
    </row>
    <row r="100" spans="9:11" ht="33.75" customHeight="1" x14ac:dyDescent="0.25">
      <c r="I100" s="1"/>
      <c r="J100" s="1"/>
      <c r="K100" s="1"/>
    </row>
    <row r="101" spans="9:11" ht="33.75" customHeight="1" x14ac:dyDescent="0.25">
      <c r="I101" s="1"/>
      <c r="J101" s="1"/>
      <c r="K101" s="1"/>
    </row>
    <row r="102" spans="9:11" ht="33.75" customHeight="1" x14ac:dyDescent="0.25">
      <c r="I102" s="1"/>
      <c r="J102" s="1"/>
      <c r="K102" s="1"/>
    </row>
    <row r="103" spans="9:11" ht="33.75" customHeight="1" x14ac:dyDescent="0.25">
      <c r="I103" s="1"/>
      <c r="J103" s="1"/>
      <c r="K103" s="1"/>
    </row>
    <row r="104" spans="9:11" ht="33.75" customHeight="1" x14ac:dyDescent="0.25">
      <c r="I104" s="1"/>
      <c r="J104" s="1"/>
      <c r="K104" s="1"/>
    </row>
    <row r="105" spans="9:11" ht="33.75" customHeight="1" x14ac:dyDescent="0.25">
      <c r="I105" s="1"/>
      <c r="J105" s="1"/>
      <c r="K105" s="1"/>
    </row>
    <row r="106" spans="9:11" ht="33.75" customHeight="1" x14ac:dyDescent="0.25">
      <c r="I106" s="1"/>
      <c r="J106" s="1"/>
      <c r="K106" s="1"/>
    </row>
    <row r="107" spans="9:11" ht="33.75" customHeight="1" x14ac:dyDescent="0.25">
      <c r="I107" s="1"/>
      <c r="J107" s="1"/>
      <c r="K107" s="1"/>
    </row>
    <row r="108" spans="9:11" ht="33.75" customHeight="1" x14ac:dyDescent="0.25">
      <c r="I108" s="1"/>
      <c r="J108" s="1"/>
      <c r="K108" s="1"/>
    </row>
    <row r="109" spans="9:11" ht="33.75" customHeight="1" x14ac:dyDescent="0.25">
      <c r="I109" s="1"/>
      <c r="J109" s="1"/>
      <c r="K109" s="1"/>
    </row>
    <row r="110" spans="9:11" ht="33.75" customHeight="1" x14ac:dyDescent="0.25">
      <c r="I110" s="1"/>
      <c r="J110" s="1"/>
      <c r="K110" s="1"/>
    </row>
    <row r="111" spans="9:11" ht="33.75" customHeight="1" x14ac:dyDescent="0.25">
      <c r="I111" s="1"/>
      <c r="J111" s="1"/>
      <c r="K111" s="1"/>
    </row>
    <row r="112" spans="9:11" ht="33.75" customHeight="1" x14ac:dyDescent="0.25">
      <c r="I112" s="1"/>
      <c r="J112" s="1"/>
      <c r="K112" s="1"/>
    </row>
    <row r="113" spans="9:11" ht="33.75" customHeight="1" x14ac:dyDescent="0.25">
      <c r="I113" s="1"/>
      <c r="J113" s="1"/>
      <c r="K113" s="1"/>
    </row>
    <row r="114" spans="9:11" ht="33.75" customHeight="1" x14ac:dyDescent="0.25">
      <c r="I114" s="1"/>
      <c r="J114" s="1"/>
      <c r="K114" s="1"/>
    </row>
    <row r="115" spans="9:11" ht="33.75" customHeight="1" x14ac:dyDescent="0.25">
      <c r="I115" s="1"/>
      <c r="J115" s="1"/>
      <c r="K115" s="1"/>
    </row>
    <row r="116" spans="9:11" ht="33.75" customHeight="1" x14ac:dyDescent="0.25">
      <c r="I116" s="1"/>
      <c r="J116" s="1"/>
      <c r="K116" s="1"/>
    </row>
    <row r="117" spans="9:11" ht="33.75" customHeight="1" x14ac:dyDescent="0.25">
      <c r="I117" s="1"/>
      <c r="J117" s="1"/>
      <c r="K117" s="1"/>
    </row>
    <row r="118" spans="9:11" ht="33.75" customHeight="1" x14ac:dyDescent="0.25">
      <c r="I118" s="1"/>
      <c r="J118" s="1"/>
      <c r="K118" s="1"/>
    </row>
    <row r="119" spans="9:11" ht="33.75" customHeight="1" x14ac:dyDescent="0.25">
      <c r="I119" s="1"/>
      <c r="J119" s="1"/>
      <c r="K119" s="1"/>
    </row>
    <row r="120" spans="9:11" ht="33.75" customHeight="1" x14ac:dyDescent="0.25">
      <c r="I120" s="1"/>
      <c r="J120" s="1"/>
      <c r="K120" s="1"/>
    </row>
    <row r="121" spans="9:11" ht="33.75" customHeight="1" x14ac:dyDescent="0.25">
      <c r="I121" s="1"/>
      <c r="J121" s="1"/>
      <c r="K121" s="1"/>
    </row>
    <row r="122" spans="9:11" ht="33.75" customHeight="1" x14ac:dyDescent="0.25">
      <c r="I122" s="1"/>
      <c r="J122" s="1"/>
      <c r="K122" s="1"/>
    </row>
    <row r="123" spans="9:11" ht="33.75" customHeight="1" x14ac:dyDescent="0.25">
      <c r="I123" s="1"/>
      <c r="J123" s="1"/>
      <c r="K123" s="1"/>
    </row>
    <row r="124" spans="9:11" ht="33.75" customHeight="1" x14ac:dyDescent="0.25">
      <c r="I124" s="1"/>
      <c r="J124" s="1"/>
      <c r="K124" s="1"/>
    </row>
    <row r="125" spans="9:11" ht="33.75" customHeight="1" x14ac:dyDescent="0.25">
      <c r="I125" s="1"/>
      <c r="J125" s="1"/>
      <c r="K125" s="1"/>
    </row>
    <row r="126" spans="9:11" ht="33.75" customHeight="1" x14ac:dyDescent="0.25">
      <c r="I126" s="1"/>
      <c r="J126" s="1"/>
      <c r="K126" s="1"/>
    </row>
    <row r="127" spans="9:11" ht="33.75" customHeight="1" x14ac:dyDescent="0.25">
      <c r="I127" s="1"/>
      <c r="J127" s="1"/>
      <c r="K127" s="1"/>
    </row>
    <row r="128" spans="9:11" ht="33.75" customHeight="1" x14ac:dyDescent="0.25">
      <c r="I128" s="1"/>
      <c r="J128" s="1"/>
      <c r="K128" s="1"/>
    </row>
    <row r="129" spans="9:11" ht="33.75" customHeight="1" x14ac:dyDescent="0.25">
      <c r="I129" s="1"/>
      <c r="J129" s="1"/>
      <c r="K129" s="1"/>
    </row>
    <row r="130" spans="9:11" ht="33.75" customHeight="1" x14ac:dyDescent="0.25">
      <c r="I130" s="1"/>
      <c r="J130" s="1"/>
      <c r="K130" s="1"/>
    </row>
    <row r="131" spans="9:11" ht="33.75" customHeight="1" x14ac:dyDescent="0.25">
      <c r="I131" s="1"/>
      <c r="J131" s="1"/>
      <c r="K131" s="1"/>
    </row>
    <row r="132" spans="9:11" ht="33.75" customHeight="1" x14ac:dyDescent="0.25">
      <c r="I132" s="1"/>
      <c r="J132" s="1"/>
      <c r="K132" s="1"/>
    </row>
    <row r="133" spans="9:11" ht="33.75" customHeight="1" x14ac:dyDescent="0.25">
      <c r="I133" s="1"/>
      <c r="J133" s="1"/>
      <c r="K133" s="1"/>
    </row>
    <row r="134" spans="9:11" ht="33.75" customHeight="1" x14ac:dyDescent="0.25">
      <c r="I134" s="1"/>
      <c r="J134" s="1"/>
      <c r="K134" s="1"/>
    </row>
    <row r="135" spans="9:11" ht="33.75" customHeight="1" x14ac:dyDescent="0.25">
      <c r="I135" s="1"/>
      <c r="J135" s="1"/>
      <c r="K135" s="1"/>
    </row>
    <row r="136" spans="9:11" ht="33.75" customHeight="1" x14ac:dyDescent="0.25">
      <c r="I136" s="1"/>
      <c r="J136" s="1"/>
      <c r="K136" s="1"/>
    </row>
    <row r="137" spans="9:11" ht="33.75" customHeight="1" x14ac:dyDescent="0.25">
      <c r="I137" s="1"/>
      <c r="J137" s="1"/>
      <c r="K137" s="1"/>
    </row>
    <row r="138" spans="9:11" ht="33.75" customHeight="1" x14ac:dyDescent="0.25">
      <c r="I138" s="1"/>
      <c r="J138" s="1"/>
      <c r="K138" s="1"/>
    </row>
    <row r="139" spans="9:11" ht="33.75" customHeight="1" x14ac:dyDescent="0.25">
      <c r="I139" s="1"/>
      <c r="J139" s="1"/>
      <c r="K139" s="1"/>
    </row>
    <row r="140" spans="9:11" ht="33.75" customHeight="1" x14ac:dyDescent="0.25">
      <c r="I140" s="1"/>
      <c r="J140" s="1"/>
      <c r="K140" s="1"/>
    </row>
    <row r="141" spans="9:11" ht="33.75" customHeight="1" x14ac:dyDescent="0.25">
      <c r="I141" s="1"/>
      <c r="J141" s="1"/>
      <c r="K141" s="1"/>
    </row>
    <row r="142" spans="9:11" ht="33.75" customHeight="1" x14ac:dyDescent="0.25">
      <c r="I142" s="1"/>
      <c r="J142" s="1"/>
      <c r="K142" s="1"/>
    </row>
    <row r="143" spans="9:11" ht="33.75" customHeight="1" x14ac:dyDescent="0.25">
      <c r="I143" s="1"/>
      <c r="J143" s="1"/>
      <c r="K143" s="1"/>
    </row>
    <row r="144" spans="9:11" ht="33.75" customHeight="1" x14ac:dyDescent="0.25">
      <c r="I144" s="1"/>
      <c r="J144" s="1"/>
      <c r="K144" s="1"/>
    </row>
    <row r="145" spans="9:11" ht="33.75" customHeight="1" x14ac:dyDescent="0.25">
      <c r="I145" s="1"/>
      <c r="J145" s="1"/>
      <c r="K145" s="1"/>
    </row>
    <row r="146" spans="9:11" ht="33.75" customHeight="1" x14ac:dyDescent="0.25">
      <c r="I146" s="1"/>
      <c r="J146" s="1"/>
      <c r="K146" s="1"/>
    </row>
    <row r="147" spans="9:11" ht="33.75" customHeight="1" x14ac:dyDescent="0.25">
      <c r="I147" s="1"/>
      <c r="J147" s="1"/>
      <c r="K147" s="1"/>
    </row>
    <row r="148" spans="9:11" ht="33.75" customHeight="1" x14ac:dyDescent="0.25">
      <c r="I148" s="1"/>
      <c r="J148" s="1"/>
      <c r="K148" s="1"/>
    </row>
    <row r="149" spans="9:11" ht="33.75" customHeight="1" x14ac:dyDescent="0.25">
      <c r="I149" s="1"/>
      <c r="J149" s="1"/>
      <c r="K149" s="1"/>
    </row>
    <row r="150" spans="9:11" ht="33.75" customHeight="1" x14ac:dyDescent="0.25">
      <c r="I150" s="1"/>
      <c r="J150" s="1"/>
      <c r="K150" s="1"/>
    </row>
    <row r="151" spans="9:11" ht="33.75" customHeight="1" x14ac:dyDescent="0.25">
      <c r="I151" s="1"/>
      <c r="J151" s="1"/>
      <c r="K151" s="1"/>
    </row>
    <row r="152" spans="9:11" ht="33.75" customHeight="1" x14ac:dyDescent="0.25">
      <c r="I152" s="1"/>
      <c r="J152" s="1"/>
      <c r="K152" s="1"/>
    </row>
    <row r="153" spans="9:11" ht="33.75" customHeight="1" x14ac:dyDescent="0.25">
      <c r="I153" s="1"/>
      <c r="J153" s="1"/>
      <c r="K153" s="1"/>
    </row>
    <row r="154" spans="9:11" ht="33.75" customHeight="1" x14ac:dyDescent="0.25">
      <c r="I154" s="1"/>
      <c r="J154" s="1"/>
      <c r="K154" s="1"/>
    </row>
    <row r="155" spans="9:11" ht="33.75" customHeight="1" x14ac:dyDescent="0.25">
      <c r="I155" s="1"/>
      <c r="J155" s="1"/>
      <c r="K155" s="1"/>
    </row>
    <row r="156" spans="9:11" ht="33.75" customHeight="1" x14ac:dyDescent="0.25">
      <c r="I156" s="1"/>
      <c r="J156" s="1"/>
      <c r="K156" s="1"/>
    </row>
    <row r="157" spans="9:11" ht="33.75" customHeight="1" x14ac:dyDescent="0.25">
      <c r="I157" s="1"/>
      <c r="J157" s="1"/>
      <c r="K157" s="1"/>
    </row>
    <row r="158" spans="9:11" ht="33.75" customHeight="1" x14ac:dyDescent="0.25">
      <c r="I158" s="1"/>
      <c r="J158" s="1"/>
      <c r="K158" s="1"/>
    </row>
    <row r="159" spans="9:11" ht="33.75" customHeight="1" x14ac:dyDescent="0.25">
      <c r="I159" s="1"/>
      <c r="J159" s="1"/>
      <c r="K159" s="1"/>
    </row>
    <row r="160" spans="9:11" ht="33.75" customHeight="1" x14ac:dyDescent="0.25">
      <c r="I160" s="1"/>
      <c r="J160" s="1"/>
      <c r="K160" s="1"/>
    </row>
    <row r="161" spans="9:11" ht="33.75" customHeight="1" x14ac:dyDescent="0.25">
      <c r="I161" s="1"/>
      <c r="J161" s="1"/>
      <c r="K161" s="1"/>
    </row>
    <row r="162" spans="9:11" ht="33.75" customHeight="1" x14ac:dyDescent="0.25">
      <c r="I162" s="1"/>
      <c r="J162" s="1"/>
      <c r="K162" s="1"/>
    </row>
    <row r="163" spans="9:11" ht="33.75" customHeight="1" x14ac:dyDescent="0.25">
      <c r="I163" s="1"/>
      <c r="J163" s="1"/>
      <c r="K163" s="1"/>
    </row>
    <row r="164" spans="9:11" ht="33.75" customHeight="1" x14ac:dyDescent="0.25">
      <c r="I164" s="1"/>
      <c r="J164" s="1"/>
      <c r="K164" s="1"/>
    </row>
    <row r="165" spans="9:11" ht="33.75" customHeight="1" x14ac:dyDescent="0.25">
      <c r="I165" s="1"/>
      <c r="J165" s="1"/>
      <c r="K165" s="1"/>
    </row>
    <row r="166" spans="9:11" ht="33.75" customHeight="1" x14ac:dyDescent="0.25">
      <c r="I166" s="1"/>
      <c r="J166" s="1"/>
      <c r="K166" s="1"/>
    </row>
    <row r="167" spans="9:11" ht="33.75" customHeight="1" x14ac:dyDescent="0.25">
      <c r="I167" s="1"/>
      <c r="J167" s="1"/>
      <c r="K167" s="1"/>
    </row>
    <row r="168" spans="9:11" ht="33.75" customHeight="1" x14ac:dyDescent="0.25">
      <c r="I168" s="1"/>
      <c r="J168" s="1"/>
      <c r="K168" s="1"/>
    </row>
    <row r="169" spans="9:11" ht="33.75" customHeight="1" x14ac:dyDescent="0.25">
      <c r="I169" s="1"/>
      <c r="J169" s="1"/>
      <c r="K169" s="1"/>
    </row>
    <row r="170" spans="9:11" ht="33.75" customHeight="1" x14ac:dyDescent="0.25">
      <c r="I170" s="1"/>
      <c r="J170" s="1"/>
      <c r="K170" s="1"/>
    </row>
    <row r="171" spans="9:11" ht="33.75" customHeight="1" x14ac:dyDescent="0.25">
      <c r="I171" s="1"/>
      <c r="J171" s="1"/>
      <c r="K171" s="1"/>
    </row>
    <row r="172" spans="9:11" ht="33.75" customHeight="1" x14ac:dyDescent="0.25">
      <c r="I172" s="1"/>
      <c r="J172" s="1"/>
      <c r="K172" s="1"/>
    </row>
    <row r="173" spans="9:11" ht="33.75" customHeight="1" x14ac:dyDescent="0.25">
      <c r="I173" s="1"/>
      <c r="J173" s="1"/>
      <c r="K173" s="1"/>
    </row>
    <row r="174" spans="9:11" ht="33.75" customHeight="1" x14ac:dyDescent="0.25">
      <c r="I174" s="1"/>
      <c r="J174" s="1"/>
      <c r="K174" s="1"/>
    </row>
    <row r="175" spans="9:11" ht="33.75" customHeight="1" x14ac:dyDescent="0.25">
      <c r="I175" s="1"/>
      <c r="J175" s="1"/>
      <c r="K175" s="1"/>
    </row>
    <row r="176" spans="9:11" ht="33.75" customHeight="1" x14ac:dyDescent="0.25">
      <c r="I176" s="1"/>
      <c r="J176" s="1"/>
      <c r="K176" s="1"/>
    </row>
    <row r="177" spans="9:11" ht="33.75" customHeight="1" x14ac:dyDescent="0.25">
      <c r="I177" s="1"/>
      <c r="J177" s="1"/>
      <c r="K177" s="1"/>
    </row>
    <row r="178" spans="9:11" ht="33.75" customHeight="1" x14ac:dyDescent="0.25">
      <c r="I178" s="1"/>
      <c r="J178" s="1"/>
      <c r="K178" s="1"/>
    </row>
    <row r="179" spans="9:11" ht="33.75" customHeight="1" x14ac:dyDescent="0.25">
      <c r="I179" s="1"/>
      <c r="J179" s="1"/>
      <c r="K179" s="1"/>
    </row>
    <row r="180" spans="9:11" ht="33.75" customHeight="1" x14ac:dyDescent="0.25">
      <c r="I180" s="1"/>
      <c r="J180" s="1"/>
      <c r="K180" s="1"/>
    </row>
    <row r="181" spans="9:11" ht="33.75" customHeight="1" x14ac:dyDescent="0.25">
      <c r="I181" s="1"/>
      <c r="J181" s="1"/>
      <c r="K181" s="1"/>
    </row>
    <row r="182" spans="9:11" ht="33.75" customHeight="1" x14ac:dyDescent="0.25">
      <c r="I182" s="1"/>
      <c r="J182" s="1"/>
      <c r="K182" s="1"/>
    </row>
    <row r="183" spans="9:11" ht="33.75" customHeight="1" x14ac:dyDescent="0.25">
      <c r="I183" s="1"/>
      <c r="J183" s="1"/>
      <c r="K183" s="1"/>
    </row>
    <row r="184" spans="9:11" ht="33.75" customHeight="1" x14ac:dyDescent="0.25">
      <c r="I184" s="1"/>
      <c r="J184" s="1"/>
      <c r="K184" s="1"/>
    </row>
    <row r="185" spans="9:11" ht="33.75" customHeight="1" x14ac:dyDescent="0.25">
      <c r="I185" s="1"/>
      <c r="J185" s="1"/>
      <c r="K185" s="1"/>
    </row>
    <row r="186" spans="9:11" ht="33.75" customHeight="1" x14ac:dyDescent="0.25">
      <c r="I186" s="1"/>
      <c r="J186" s="1"/>
      <c r="K186" s="1"/>
    </row>
    <row r="187" spans="9:11" ht="33.75" customHeight="1" x14ac:dyDescent="0.25">
      <c r="I187" s="1"/>
      <c r="J187" s="1"/>
      <c r="K187" s="1"/>
    </row>
    <row r="188" spans="9:11" ht="33.75" customHeight="1" x14ac:dyDescent="0.25">
      <c r="I188" s="1"/>
      <c r="J188" s="1"/>
      <c r="K188" s="1"/>
    </row>
    <row r="189" spans="9:11" ht="33.75" customHeight="1" x14ac:dyDescent="0.25">
      <c r="I189" s="1"/>
      <c r="J189" s="1"/>
      <c r="K189" s="1"/>
    </row>
    <row r="190" spans="9:11" ht="33.75" customHeight="1" x14ac:dyDescent="0.25">
      <c r="I190" s="1"/>
      <c r="J190" s="1"/>
      <c r="K190" s="1"/>
    </row>
    <row r="191" spans="9:11" ht="33.75" customHeight="1" x14ac:dyDescent="0.25">
      <c r="I191" s="1"/>
      <c r="J191" s="1"/>
      <c r="K191" s="1"/>
    </row>
    <row r="192" spans="9:11" ht="33.75" customHeight="1" x14ac:dyDescent="0.25">
      <c r="I192" s="1"/>
      <c r="J192" s="1"/>
      <c r="K192" s="1"/>
    </row>
    <row r="193" spans="9:11" ht="33.75" customHeight="1" x14ac:dyDescent="0.25">
      <c r="I193" s="1"/>
      <c r="J193" s="1"/>
      <c r="K193" s="1"/>
    </row>
    <row r="194" spans="9:11" ht="33.75" customHeight="1" x14ac:dyDescent="0.25">
      <c r="I194" s="1"/>
      <c r="J194" s="1"/>
      <c r="K194" s="1"/>
    </row>
    <row r="195" spans="9:11" ht="33.75" customHeight="1" x14ac:dyDescent="0.25">
      <c r="I195" s="1"/>
      <c r="J195" s="1"/>
      <c r="K195" s="1"/>
    </row>
    <row r="196" spans="9:11" ht="33.75" customHeight="1" x14ac:dyDescent="0.25">
      <c r="I196" s="1"/>
      <c r="J196" s="1"/>
      <c r="K196" s="1"/>
    </row>
    <row r="197" spans="9:11" ht="33.75" customHeight="1" x14ac:dyDescent="0.25">
      <c r="I197" s="1"/>
      <c r="J197" s="1"/>
      <c r="K197" s="1"/>
    </row>
    <row r="198" spans="9:11" ht="33.75" customHeight="1" x14ac:dyDescent="0.25">
      <c r="I198" s="1"/>
      <c r="J198" s="1"/>
      <c r="K198" s="1"/>
    </row>
    <row r="199" spans="9:11" ht="33.75" customHeight="1" x14ac:dyDescent="0.25">
      <c r="I199" s="1"/>
      <c r="J199" s="1"/>
      <c r="K199" s="1"/>
    </row>
    <row r="200" spans="9:11" ht="33.75" customHeight="1" x14ac:dyDescent="0.25">
      <c r="I200" s="1"/>
      <c r="J200" s="1"/>
      <c r="K200" s="1"/>
    </row>
    <row r="201" spans="9:11" ht="33.75" customHeight="1" x14ac:dyDescent="0.25">
      <c r="I201" s="1"/>
      <c r="J201" s="1"/>
      <c r="K201" s="1"/>
    </row>
    <row r="202" spans="9:11" ht="33.75" customHeight="1" x14ac:dyDescent="0.25">
      <c r="I202" s="1"/>
      <c r="J202" s="1"/>
      <c r="K202" s="1"/>
    </row>
    <row r="203" spans="9:11" ht="33.75" customHeight="1" x14ac:dyDescent="0.25">
      <c r="I203" s="1"/>
      <c r="J203" s="1"/>
      <c r="K203" s="1"/>
    </row>
    <row r="204" spans="9:11" ht="33.75" customHeight="1" x14ac:dyDescent="0.25">
      <c r="I204" s="1"/>
      <c r="J204" s="1"/>
      <c r="K204" s="1"/>
    </row>
    <row r="205" spans="9:11" ht="33.75" customHeight="1" x14ac:dyDescent="0.25">
      <c r="I205" s="1"/>
      <c r="J205" s="1"/>
      <c r="K205" s="1"/>
    </row>
    <row r="206" spans="9:11" ht="33.75" customHeight="1" x14ac:dyDescent="0.25">
      <c r="I206" s="1"/>
      <c r="J206" s="1"/>
      <c r="K206" s="1"/>
    </row>
    <row r="207" spans="9:11" ht="33.75" customHeight="1" x14ac:dyDescent="0.25">
      <c r="I207" s="1"/>
      <c r="J207" s="1"/>
      <c r="K207" s="1"/>
    </row>
    <row r="208" spans="9:11" ht="33.75" customHeight="1" x14ac:dyDescent="0.25">
      <c r="I208" s="1"/>
      <c r="J208" s="1"/>
      <c r="K208" s="1"/>
    </row>
    <row r="209" spans="9:11" ht="33.75" customHeight="1" x14ac:dyDescent="0.25">
      <c r="I209" s="1"/>
      <c r="J209" s="1"/>
      <c r="K209" s="1"/>
    </row>
    <row r="210" spans="9:11" ht="33.75" customHeight="1" x14ac:dyDescent="0.25">
      <c r="I210" s="1"/>
      <c r="J210" s="1"/>
      <c r="K210" s="1"/>
    </row>
    <row r="211" spans="9:11" ht="33.75" customHeight="1" x14ac:dyDescent="0.25">
      <c r="I211" s="1"/>
      <c r="J211" s="1"/>
      <c r="K211" s="1"/>
    </row>
    <row r="212" spans="9:11" ht="33.75" customHeight="1" x14ac:dyDescent="0.25">
      <c r="I212" s="1"/>
      <c r="J212" s="1"/>
      <c r="K212" s="1"/>
    </row>
    <row r="213" spans="9:11" ht="33.75" customHeight="1" x14ac:dyDescent="0.25">
      <c r="I213" s="1"/>
      <c r="J213" s="1"/>
      <c r="K213" s="1"/>
    </row>
    <row r="214" spans="9:11" ht="33.75" customHeight="1" x14ac:dyDescent="0.25">
      <c r="I214" s="1"/>
      <c r="J214" s="1"/>
      <c r="K214" s="1"/>
    </row>
    <row r="215" spans="9:11" ht="33.75" customHeight="1" x14ac:dyDescent="0.25">
      <c r="I215" s="1"/>
      <c r="J215" s="1"/>
      <c r="K215" s="1"/>
    </row>
    <row r="216" spans="9:11" ht="33.75" customHeight="1" x14ac:dyDescent="0.25">
      <c r="I216" s="1"/>
      <c r="J216" s="1"/>
      <c r="K216" s="1"/>
    </row>
    <row r="217" spans="9:11" ht="33.75" customHeight="1" x14ac:dyDescent="0.25">
      <c r="I217" s="1"/>
      <c r="J217" s="1"/>
      <c r="K217" s="1"/>
    </row>
    <row r="218" spans="9:11" ht="33.75" customHeight="1" x14ac:dyDescent="0.25">
      <c r="I218" s="1"/>
      <c r="J218" s="1"/>
      <c r="K218" s="1"/>
    </row>
    <row r="219" spans="9:11" ht="33.75" customHeight="1" x14ac:dyDescent="0.25">
      <c r="I219" s="1"/>
      <c r="J219" s="1"/>
      <c r="K219" s="1"/>
    </row>
    <row r="220" spans="9:11" ht="33.75" customHeight="1" x14ac:dyDescent="0.25">
      <c r="I220" s="1"/>
      <c r="J220" s="1"/>
      <c r="K220" s="1"/>
    </row>
    <row r="221" spans="9:11" ht="33.75" customHeight="1" x14ac:dyDescent="0.25">
      <c r="I221" s="1"/>
      <c r="J221" s="1"/>
      <c r="K221" s="1"/>
    </row>
    <row r="222" spans="9:11" ht="33.75" customHeight="1" x14ac:dyDescent="0.25">
      <c r="I222" s="1"/>
      <c r="J222" s="1"/>
      <c r="K222" s="1"/>
    </row>
    <row r="223" spans="9:11" ht="33.75" customHeight="1" x14ac:dyDescent="0.25">
      <c r="I223" s="1"/>
      <c r="J223" s="1"/>
      <c r="K223" s="1"/>
    </row>
    <row r="224" spans="9:11" ht="33.75" customHeight="1" x14ac:dyDescent="0.25">
      <c r="I224" s="1"/>
      <c r="J224" s="1"/>
      <c r="K224" s="1"/>
    </row>
    <row r="225" spans="9:11" ht="33.75" customHeight="1" x14ac:dyDescent="0.25">
      <c r="I225" s="1"/>
      <c r="J225" s="1"/>
      <c r="K225" s="1"/>
    </row>
    <row r="226" spans="9:11" ht="33.75" customHeight="1" x14ac:dyDescent="0.25">
      <c r="I226" s="1"/>
      <c r="J226" s="1"/>
      <c r="K226" s="1"/>
    </row>
    <row r="227" spans="9:11" ht="33.75" customHeight="1" x14ac:dyDescent="0.25">
      <c r="I227" s="1"/>
      <c r="J227" s="1"/>
      <c r="K227" s="1"/>
    </row>
    <row r="228" spans="9:11" ht="33.75" customHeight="1" x14ac:dyDescent="0.25">
      <c r="I228" s="1"/>
      <c r="J228" s="1"/>
      <c r="K228" s="1"/>
    </row>
    <row r="229" spans="9:11" ht="33.75" customHeight="1" x14ac:dyDescent="0.25">
      <c r="I229" s="1"/>
      <c r="J229" s="1"/>
      <c r="K229" s="1"/>
    </row>
    <row r="230" spans="9:11" ht="33.75" customHeight="1" x14ac:dyDescent="0.25">
      <c r="I230" s="1"/>
      <c r="J230" s="1"/>
      <c r="K230" s="1"/>
    </row>
    <row r="231" spans="9:11" ht="33.75" customHeight="1" x14ac:dyDescent="0.25">
      <c r="I231" s="1"/>
      <c r="J231" s="1"/>
      <c r="K231" s="1"/>
    </row>
    <row r="232" spans="9:11" ht="33.75" customHeight="1" x14ac:dyDescent="0.25">
      <c r="I232" s="1"/>
      <c r="J232" s="1"/>
      <c r="K232" s="1"/>
    </row>
    <row r="233" spans="9:11" ht="33.75" customHeight="1" x14ac:dyDescent="0.25">
      <c r="I233" s="1"/>
      <c r="J233" s="1"/>
      <c r="K233" s="1"/>
    </row>
    <row r="234" spans="9:11" ht="33.75" customHeight="1" x14ac:dyDescent="0.25">
      <c r="I234" s="1"/>
      <c r="J234" s="1"/>
      <c r="K234" s="1"/>
    </row>
    <row r="235" spans="9:11" ht="33.75" customHeight="1" x14ac:dyDescent="0.25">
      <c r="I235" s="1"/>
      <c r="J235" s="1"/>
      <c r="K235" s="1"/>
    </row>
    <row r="236" spans="9:11" ht="33.75" customHeight="1" x14ac:dyDescent="0.25">
      <c r="I236" s="1"/>
      <c r="J236" s="1"/>
      <c r="K236" s="1"/>
    </row>
    <row r="237" spans="9:11" ht="33.75" customHeight="1" x14ac:dyDescent="0.25">
      <c r="I237" s="1"/>
      <c r="J237" s="1"/>
      <c r="K237" s="1"/>
    </row>
    <row r="238" spans="9:11" ht="33.75" customHeight="1" x14ac:dyDescent="0.25">
      <c r="I238" s="1"/>
      <c r="J238" s="1"/>
      <c r="K238" s="1"/>
    </row>
    <row r="239" spans="9:11" ht="33.75" customHeight="1" x14ac:dyDescent="0.25">
      <c r="I239" s="1"/>
      <c r="J239" s="1"/>
      <c r="K239" s="1"/>
    </row>
    <row r="240" spans="9:11" ht="33.75" customHeight="1" x14ac:dyDescent="0.25">
      <c r="I240" s="1"/>
      <c r="J240" s="1"/>
      <c r="K240" s="1"/>
    </row>
    <row r="241" spans="9:11" ht="33.75" customHeight="1" x14ac:dyDescent="0.25">
      <c r="I241" s="1"/>
      <c r="J241" s="1"/>
      <c r="K241" s="1"/>
    </row>
    <row r="242" spans="9:11" ht="33.75" customHeight="1" x14ac:dyDescent="0.25">
      <c r="I242" s="1"/>
      <c r="J242" s="1"/>
      <c r="K242" s="1"/>
    </row>
    <row r="243" spans="9:11" ht="33.75" customHeight="1" x14ac:dyDescent="0.25">
      <c r="I243" s="1"/>
      <c r="J243" s="1"/>
      <c r="K243" s="1"/>
    </row>
    <row r="244" spans="9:11" ht="33.75" customHeight="1" x14ac:dyDescent="0.25">
      <c r="I244" s="1"/>
      <c r="J244" s="1"/>
      <c r="K244" s="1"/>
    </row>
    <row r="245" spans="9:11" ht="33.75" customHeight="1" x14ac:dyDescent="0.25">
      <c r="I245" s="1"/>
      <c r="J245" s="1"/>
      <c r="K245" s="1"/>
    </row>
    <row r="246" spans="9:11" ht="33.75" customHeight="1" x14ac:dyDescent="0.25">
      <c r="I246" s="1"/>
      <c r="J246" s="1"/>
      <c r="K246" s="1"/>
    </row>
    <row r="247" spans="9:11" ht="33.75" customHeight="1" x14ac:dyDescent="0.25">
      <c r="I247" s="1"/>
      <c r="J247" s="1"/>
      <c r="K247" s="1"/>
    </row>
    <row r="248" spans="9:11" ht="33.75" customHeight="1" x14ac:dyDescent="0.25">
      <c r="I248" s="1"/>
      <c r="J248" s="1"/>
      <c r="K248" s="1"/>
    </row>
    <row r="249" spans="9:11" ht="33.75" customHeight="1" x14ac:dyDescent="0.25">
      <c r="I249" s="1"/>
      <c r="J249" s="1"/>
      <c r="K249" s="1"/>
    </row>
    <row r="250" spans="9:11" ht="33.75" customHeight="1" x14ac:dyDescent="0.25">
      <c r="I250" s="1"/>
      <c r="J250" s="1"/>
      <c r="K250" s="1"/>
    </row>
    <row r="251" spans="9:11" ht="33.75" customHeight="1" x14ac:dyDescent="0.25">
      <c r="I251" s="1"/>
      <c r="J251" s="1"/>
      <c r="K251" s="1"/>
    </row>
    <row r="252" spans="9:11" ht="33.75" customHeight="1" x14ac:dyDescent="0.25">
      <c r="I252" s="1"/>
      <c r="J252" s="1"/>
      <c r="K252" s="1"/>
    </row>
    <row r="253" spans="9:11" ht="33.75" customHeight="1" x14ac:dyDescent="0.25">
      <c r="I253" s="1"/>
      <c r="J253" s="1"/>
      <c r="K253" s="1"/>
    </row>
    <row r="254" spans="9:11" ht="33.75" customHeight="1" x14ac:dyDescent="0.25">
      <c r="I254" s="1"/>
      <c r="J254" s="1"/>
      <c r="K254" s="1"/>
    </row>
    <row r="255" spans="9:11" ht="33.75" customHeight="1" x14ac:dyDescent="0.25">
      <c r="I255" s="1"/>
      <c r="J255" s="1"/>
      <c r="K255" s="1"/>
    </row>
    <row r="256" spans="9:11" ht="33.75" customHeight="1" x14ac:dyDescent="0.25">
      <c r="I256" s="1"/>
      <c r="J256" s="1"/>
      <c r="K256" s="1"/>
    </row>
    <row r="257" spans="9:11" ht="33.75" customHeight="1" x14ac:dyDescent="0.25">
      <c r="I257" s="1"/>
      <c r="J257" s="1"/>
      <c r="K257" s="1"/>
    </row>
    <row r="258" spans="9:11" ht="33.75" customHeight="1" x14ac:dyDescent="0.25">
      <c r="I258" s="1"/>
      <c r="J258" s="1"/>
      <c r="K258" s="1"/>
    </row>
    <row r="259" spans="9:11" ht="33.75" customHeight="1" x14ac:dyDescent="0.25">
      <c r="I259" s="1"/>
      <c r="J259" s="1"/>
      <c r="K259" s="1"/>
    </row>
    <row r="260" spans="9:11" ht="33.75" customHeight="1" x14ac:dyDescent="0.25">
      <c r="I260" s="1"/>
      <c r="J260" s="1"/>
      <c r="K260" s="1"/>
    </row>
    <row r="261" spans="9:11" ht="33.75" customHeight="1" x14ac:dyDescent="0.25">
      <c r="I261" s="1"/>
      <c r="J261" s="1"/>
      <c r="K261" s="1"/>
    </row>
    <row r="262" spans="9:11" ht="33.75" customHeight="1" x14ac:dyDescent="0.25">
      <c r="I262" s="1"/>
      <c r="J262" s="1"/>
      <c r="K262" s="1"/>
    </row>
    <row r="263" spans="9:11" ht="33.75" customHeight="1" x14ac:dyDescent="0.25">
      <c r="I263" s="1"/>
      <c r="J263" s="1"/>
      <c r="K263" s="1"/>
    </row>
    <row r="264" spans="9:11" ht="33.75" customHeight="1" x14ac:dyDescent="0.25">
      <c r="I264" s="1"/>
      <c r="J264" s="1"/>
      <c r="K264" s="1"/>
    </row>
    <row r="265" spans="9:11" ht="33.75" customHeight="1" x14ac:dyDescent="0.25">
      <c r="I265" s="1"/>
      <c r="J265" s="1"/>
      <c r="K265" s="1"/>
    </row>
    <row r="266" spans="9:11" ht="33.75" customHeight="1" x14ac:dyDescent="0.25">
      <c r="I266" s="1"/>
      <c r="J266" s="1"/>
      <c r="K266" s="1"/>
    </row>
    <row r="267" spans="9:11" ht="33.75" customHeight="1" x14ac:dyDescent="0.25">
      <c r="I267" s="1"/>
      <c r="J267" s="1"/>
      <c r="K267" s="1"/>
    </row>
    <row r="268" spans="9:11" ht="33.75" customHeight="1" x14ac:dyDescent="0.25">
      <c r="I268" s="1"/>
      <c r="J268" s="1"/>
      <c r="K268" s="1"/>
    </row>
    <row r="269" spans="9:11" ht="33.75" customHeight="1" x14ac:dyDescent="0.25">
      <c r="I269" s="1"/>
      <c r="J269" s="1"/>
      <c r="K269" s="1"/>
    </row>
    <row r="270" spans="9:11" ht="33.75" customHeight="1" x14ac:dyDescent="0.25">
      <c r="I270" s="1"/>
      <c r="J270" s="1"/>
      <c r="K270" s="1"/>
    </row>
    <row r="271" spans="9:11" ht="33.75" customHeight="1" x14ac:dyDescent="0.25">
      <c r="I271" s="1"/>
      <c r="J271" s="1"/>
      <c r="K271" s="1"/>
    </row>
    <row r="272" spans="9:11" ht="33.75" customHeight="1" x14ac:dyDescent="0.25">
      <c r="I272" s="1"/>
      <c r="J272" s="1"/>
      <c r="K272" s="1"/>
    </row>
    <row r="273" spans="9:11" ht="33.75" customHeight="1" x14ac:dyDescent="0.25">
      <c r="I273" s="1"/>
      <c r="J273" s="1"/>
      <c r="K273" s="1"/>
    </row>
    <row r="274" spans="9:11" ht="33.75" customHeight="1" x14ac:dyDescent="0.25">
      <c r="I274" s="1"/>
      <c r="J274" s="1"/>
      <c r="K274" s="1"/>
    </row>
    <row r="275" spans="9:11" ht="33.75" customHeight="1" x14ac:dyDescent="0.25">
      <c r="I275" s="1"/>
      <c r="J275" s="1"/>
      <c r="K275" s="1"/>
    </row>
    <row r="276" spans="9:11" ht="33.75" customHeight="1" x14ac:dyDescent="0.25">
      <c r="I276" s="1"/>
      <c r="J276" s="1"/>
      <c r="K276" s="1"/>
    </row>
    <row r="277" spans="9:11" ht="33.75" customHeight="1" x14ac:dyDescent="0.25">
      <c r="I277" s="1"/>
      <c r="J277" s="1"/>
      <c r="K277" s="1"/>
    </row>
    <row r="278" spans="9:11" ht="33.75" customHeight="1" x14ac:dyDescent="0.25">
      <c r="I278" s="1"/>
      <c r="J278" s="1"/>
      <c r="K278" s="1"/>
    </row>
    <row r="279" spans="9:11" ht="33.75" customHeight="1" x14ac:dyDescent="0.25">
      <c r="I279" s="1"/>
      <c r="J279" s="1"/>
      <c r="K279" s="1"/>
    </row>
    <row r="280" spans="9:11" ht="33.75" customHeight="1" x14ac:dyDescent="0.25">
      <c r="I280" s="1"/>
      <c r="J280" s="1"/>
      <c r="K280" s="1"/>
    </row>
    <row r="281" spans="9:11" ht="33.75" customHeight="1" x14ac:dyDescent="0.25">
      <c r="I281" s="1"/>
      <c r="J281" s="1"/>
      <c r="K281" s="1"/>
    </row>
    <row r="282" spans="9:11" ht="33.75" customHeight="1" x14ac:dyDescent="0.25">
      <c r="I282" s="1"/>
      <c r="J282" s="1"/>
      <c r="K282" s="1"/>
    </row>
    <row r="283" spans="9:11" ht="33.75" customHeight="1" x14ac:dyDescent="0.25">
      <c r="I283" s="1"/>
      <c r="J283" s="1"/>
      <c r="K283" s="1"/>
    </row>
    <row r="284" spans="9:11" ht="33.75" customHeight="1" x14ac:dyDescent="0.25">
      <c r="I284" s="1"/>
      <c r="J284" s="1"/>
      <c r="K284" s="1"/>
    </row>
    <row r="285" spans="9:11" ht="33.75" customHeight="1" x14ac:dyDescent="0.25">
      <c r="I285" s="1"/>
      <c r="J285" s="1"/>
      <c r="K285" s="1"/>
    </row>
    <row r="286" spans="9:11" ht="33.75" customHeight="1" x14ac:dyDescent="0.25">
      <c r="I286" s="1"/>
      <c r="J286" s="1"/>
      <c r="K286" s="1"/>
    </row>
    <row r="287" spans="9:11" ht="33.75" customHeight="1" x14ac:dyDescent="0.25">
      <c r="I287" s="1"/>
      <c r="J287" s="1"/>
      <c r="K287" s="1"/>
    </row>
    <row r="288" spans="9:11" ht="33.75" customHeight="1" x14ac:dyDescent="0.25">
      <c r="I288" s="1"/>
      <c r="J288" s="1"/>
      <c r="K288" s="1"/>
    </row>
    <row r="289" spans="9:11" ht="33.75" customHeight="1" x14ac:dyDescent="0.25">
      <c r="I289" s="1"/>
      <c r="J289" s="1"/>
      <c r="K289" s="1"/>
    </row>
    <row r="290" spans="9:11" ht="33.75" customHeight="1" x14ac:dyDescent="0.25">
      <c r="I290" s="1"/>
      <c r="J290" s="1"/>
      <c r="K290" s="1"/>
    </row>
    <row r="291" spans="9:11" ht="33.75" customHeight="1" x14ac:dyDescent="0.25">
      <c r="I291" s="1"/>
      <c r="J291" s="1"/>
      <c r="K291" s="1"/>
    </row>
    <row r="292" spans="9:11" ht="33.75" customHeight="1" x14ac:dyDescent="0.25">
      <c r="I292" s="1"/>
      <c r="J292" s="1"/>
      <c r="K292" s="1"/>
    </row>
    <row r="293" spans="9:11" ht="33.75" customHeight="1" x14ac:dyDescent="0.25">
      <c r="I293" s="1"/>
      <c r="J293" s="1"/>
      <c r="K293" s="1"/>
    </row>
    <row r="294" spans="9:11" ht="33.75" customHeight="1" x14ac:dyDescent="0.25">
      <c r="I294" s="1"/>
      <c r="J294" s="1"/>
      <c r="K294" s="1"/>
    </row>
    <row r="295" spans="9:11" ht="33.75" customHeight="1" x14ac:dyDescent="0.25">
      <c r="I295" s="1"/>
      <c r="J295" s="1"/>
      <c r="K295" s="1"/>
    </row>
    <row r="296" spans="9:11" ht="33.75" customHeight="1" x14ac:dyDescent="0.25">
      <c r="I296" s="1"/>
      <c r="J296" s="1"/>
      <c r="K296" s="1"/>
    </row>
    <row r="297" spans="9:11" ht="33.75" customHeight="1" x14ac:dyDescent="0.25">
      <c r="I297" s="1"/>
      <c r="J297" s="1"/>
      <c r="K297" s="1"/>
    </row>
    <row r="298" spans="9:11" ht="33.75" customHeight="1" x14ac:dyDescent="0.25">
      <c r="I298" s="1"/>
      <c r="J298" s="1"/>
      <c r="K298" s="1"/>
    </row>
    <row r="299" spans="9:11" ht="33.75" customHeight="1" x14ac:dyDescent="0.25">
      <c r="I299" s="1"/>
      <c r="J299" s="1"/>
      <c r="K299" s="1"/>
    </row>
    <row r="300" spans="9:11" ht="33.75" customHeight="1" x14ac:dyDescent="0.25">
      <c r="I300" s="1"/>
      <c r="J300" s="1"/>
      <c r="K300" s="1"/>
    </row>
    <row r="301" spans="9:11" ht="33.75" customHeight="1" x14ac:dyDescent="0.25">
      <c r="I301" s="1"/>
      <c r="J301" s="1"/>
      <c r="K301" s="1"/>
    </row>
    <row r="302" spans="9:11" ht="33.75" customHeight="1" x14ac:dyDescent="0.25">
      <c r="I302" s="1"/>
      <c r="J302" s="1"/>
      <c r="K302" s="1"/>
    </row>
    <row r="303" spans="9:11" ht="33.75" customHeight="1" x14ac:dyDescent="0.25">
      <c r="I303" s="1"/>
      <c r="J303" s="1"/>
      <c r="K303" s="1"/>
    </row>
    <row r="304" spans="9:11" ht="33.75" customHeight="1" x14ac:dyDescent="0.25">
      <c r="I304" s="1"/>
      <c r="J304" s="1"/>
      <c r="K304" s="1"/>
    </row>
    <row r="305" spans="9:11" ht="33.75" customHeight="1" x14ac:dyDescent="0.25">
      <c r="I305" s="1"/>
      <c r="J305" s="1"/>
      <c r="K305" s="1"/>
    </row>
    <row r="306" spans="9:11" ht="33.75" customHeight="1" x14ac:dyDescent="0.25">
      <c r="I306" s="1"/>
      <c r="J306" s="1"/>
      <c r="K306" s="1"/>
    </row>
    <row r="307" spans="9:11" ht="33.75" customHeight="1" x14ac:dyDescent="0.25">
      <c r="I307" s="1"/>
      <c r="J307" s="1"/>
      <c r="K307" s="1"/>
    </row>
    <row r="308" spans="9:11" ht="33.75" customHeight="1" x14ac:dyDescent="0.25">
      <c r="I308" s="1"/>
      <c r="J308" s="1"/>
      <c r="K308" s="1"/>
    </row>
    <row r="309" spans="9:11" ht="33.75" customHeight="1" x14ac:dyDescent="0.25">
      <c r="I309" s="1"/>
      <c r="J309" s="1"/>
      <c r="K309" s="1"/>
    </row>
    <row r="310" spans="9:11" ht="33.75" customHeight="1" x14ac:dyDescent="0.25">
      <c r="I310" s="1"/>
      <c r="J310" s="1"/>
      <c r="K310" s="1"/>
    </row>
    <row r="311" spans="9:11" ht="33.75" customHeight="1" x14ac:dyDescent="0.25">
      <c r="I311" s="1"/>
      <c r="J311" s="1"/>
      <c r="K311" s="1"/>
    </row>
    <row r="312" spans="9:11" ht="33.75" customHeight="1" x14ac:dyDescent="0.25">
      <c r="I312" s="1"/>
      <c r="J312" s="1"/>
      <c r="K312" s="1"/>
    </row>
    <row r="313" spans="9:11" ht="33.75" customHeight="1" x14ac:dyDescent="0.25">
      <c r="I313" s="1"/>
      <c r="J313" s="1"/>
      <c r="K313" s="1"/>
    </row>
    <row r="314" spans="9:11" ht="33.75" customHeight="1" x14ac:dyDescent="0.25">
      <c r="I314" s="1"/>
      <c r="J314" s="1"/>
      <c r="K314" s="1"/>
    </row>
    <row r="315" spans="9:11" ht="33.75" customHeight="1" x14ac:dyDescent="0.25">
      <c r="I315" s="1"/>
      <c r="J315" s="1"/>
      <c r="K315" s="1"/>
    </row>
    <row r="316" spans="9:11" ht="33.75" customHeight="1" x14ac:dyDescent="0.25">
      <c r="I316" s="1"/>
      <c r="J316" s="1"/>
      <c r="K316" s="1"/>
    </row>
    <row r="317" spans="9:11" ht="33.75" customHeight="1" x14ac:dyDescent="0.25">
      <c r="I317" s="1"/>
      <c r="J317" s="1"/>
      <c r="K317" s="1"/>
    </row>
    <row r="318" spans="9:11" ht="33.75" customHeight="1" x14ac:dyDescent="0.25">
      <c r="I318" s="1"/>
      <c r="J318" s="1"/>
      <c r="K318" s="1"/>
    </row>
    <row r="319" spans="9:11" ht="33.75" customHeight="1" x14ac:dyDescent="0.25">
      <c r="I319" s="1"/>
      <c r="J319" s="1"/>
      <c r="K319" s="1"/>
    </row>
    <row r="320" spans="9:11" ht="33.75" customHeight="1" x14ac:dyDescent="0.25">
      <c r="I320" s="1"/>
      <c r="J320" s="1"/>
      <c r="K320" s="1"/>
    </row>
    <row r="321" spans="9:11" ht="33.75" customHeight="1" x14ac:dyDescent="0.25">
      <c r="I321" s="1"/>
      <c r="J321" s="1"/>
      <c r="K321" s="1"/>
    </row>
    <row r="322" spans="9:11" ht="33.75" customHeight="1" x14ac:dyDescent="0.25">
      <c r="I322" s="1"/>
      <c r="J322" s="1"/>
      <c r="K322" s="1"/>
    </row>
    <row r="323" spans="9:11" ht="33.75" customHeight="1" x14ac:dyDescent="0.25">
      <c r="I323" s="1"/>
      <c r="J323" s="1"/>
      <c r="K323" s="1"/>
    </row>
    <row r="324" spans="9:11" ht="33.75" customHeight="1" x14ac:dyDescent="0.25">
      <c r="I324" s="1"/>
      <c r="J324" s="1"/>
      <c r="K324" s="1"/>
    </row>
    <row r="325" spans="9:11" ht="33.75" customHeight="1" x14ac:dyDescent="0.25">
      <c r="I325" s="1"/>
      <c r="J325" s="1"/>
      <c r="K325" s="1"/>
    </row>
    <row r="326" spans="9:11" ht="33.75" customHeight="1" x14ac:dyDescent="0.25">
      <c r="I326" s="1"/>
      <c r="J326" s="1"/>
      <c r="K326" s="1"/>
    </row>
    <row r="327" spans="9:11" ht="33.75" customHeight="1" x14ac:dyDescent="0.25">
      <c r="I327" s="1"/>
      <c r="J327" s="1"/>
      <c r="K327" s="1"/>
    </row>
    <row r="328" spans="9:11" ht="33.75" customHeight="1" x14ac:dyDescent="0.25">
      <c r="I328" s="1"/>
      <c r="J328" s="1"/>
      <c r="K328" s="1"/>
    </row>
    <row r="329" spans="9:11" ht="33.75" customHeight="1" x14ac:dyDescent="0.25">
      <c r="I329" s="1"/>
      <c r="J329" s="1"/>
      <c r="K329" s="1"/>
    </row>
    <row r="330" spans="9:11" ht="33.75" customHeight="1" x14ac:dyDescent="0.25">
      <c r="I330" s="1"/>
      <c r="J330" s="1"/>
      <c r="K330" s="1"/>
    </row>
    <row r="331" spans="9:11" ht="33.75" customHeight="1" x14ac:dyDescent="0.25">
      <c r="I331" s="1"/>
      <c r="J331" s="1"/>
      <c r="K331" s="1"/>
    </row>
    <row r="332" spans="9:11" ht="33.75" customHeight="1" x14ac:dyDescent="0.25">
      <c r="I332" s="1"/>
      <c r="J332" s="1"/>
      <c r="K332" s="1"/>
    </row>
    <row r="333" spans="9:11" ht="33.75" customHeight="1" x14ac:dyDescent="0.25">
      <c r="I333" s="1"/>
      <c r="J333" s="1"/>
      <c r="K333" s="1"/>
    </row>
    <row r="334" spans="9:11" ht="33.75" customHeight="1" x14ac:dyDescent="0.25">
      <c r="I334" s="1"/>
      <c r="J334" s="1"/>
      <c r="K334" s="1"/>
    </row>
    <row r="335" spans="9:11" ht="33.75" customHeight="1" x14ac:dyDescent="0.25">
      <c r="I335" s="1"/>
      <c r="J335" s="1"/>
      <c r="K335" s="1"/>
    </row>
    <row r="336" spans="9:11" ht="33.75" customHeight="1" x14ac:dyDescent="0.25">
      <c r="I336" s="1"/>
      <c r="J336" s="1"/>
      <c r="K336" s="1"/>
    </row>
    <row r="337" spans="9:11" ht="33.75" customHeight="1" x14ac:dyDescent="0.25">
      <c r="I337" s="1"/>
      <c r="J337" s="1"/>
      <c r="K337" s="1"/>
    </row>
    <row r="338" spans="9:11" ht="33.75" customHeight="1" x14ac:dyDescent="0.25">
      <c r="I338" s="1"/>
      <c r="J338" s="1"/>
      <c r="K338" s="1"/>
    </row>
    <row r="339" spans="9:11" ht="33.75" customHeight="1" x14ac:dyDescent="0.25">
      <c r="I339" s="1"/>
      <c r="J339" s="1"/>
      <c r="K339" s="1"/>
    </row>
    <row r="340" spans="9:11" ht="33.75" customHeight="1" x14ac:dyDescent="0.25">
      <c r="I340" s="1"/>
      <c r="J340" s="1"/>
      <c r="K340" s="1"/>
    </row>
    <row r="341" spans="9:11" ht="33.75" customHeight="1" x14ac:dyDescent="0.25">
      <c r="I341" s="1"/>
      <c r="J341" s="1"/>
      <c r="K341" s="1"/>
    </row>
    <row r="342" spans="9:11" ht="33.75" customHeight="1" x14ac:dyDescent="0.25">
      <c r="I342" s="1"/>
      <c r="J342" s="1"/>
      <c r="K342" s="1"/>
    </row>
    <row r="343" spans="9:11" ht="33.75" customHeight="1" x14ac:dyDescent="0.25">
      <c r="I343" s="1"/>
      <c r="J343" s="1"/>
      <c r="K343" s="1"/>
    </row>
    <row r="344" spans="9:11" ht="33.75" customHeight="1" x14ac:dyDescent="0.25">
      <c r="I344" s="1"/>
      <c r="J344" s="1"/>
      <c r="K344" s="1"/>
    </row>
    <row r="345" spans="9:11" ht="33.75" customHeight="1" x14ac:dyDescent="0.25">
      <c r="I345" s="1"/>
      <c r="J345" s="1"/>
      <c r="K345" s="1"/>
    </row>
    <row r="346" spans="9:11" ht="33.75" customHeight="1" x14ac:dyDescent="0.25">
      <c r="I346" s="1"/>
      <c r="J346" s="1"/>
      <c r="K346" s="1"/>
    </row>
    <row r="347" spans="9:11" ht="33.75" customHeight="1" x14ac:dyDescent="0.25">
      <c r="I347" s="1"/>
      <c r="J347" s="1"/>
      <c r="K347" s="1"/>
    </row>
    <row r="348" spans="9:11" ht="33.75" customHeight="1" x14ac:dyDescent="0.25">
      <c r="I348" s="1"/>
      <c r="J348" s="1"/>
      <c r="K348" s="1"/>
    </row>
    <row r="349" spans="9:11" ht="33.75" customHeight="1" x14ac:dyDescent="0.25">
      <c r="I349" s="1"/>
      <c r="J349" s="1"/>
      <c r="K349" s="1"/>
    </row>
    <row r="350" spans="9:11" ht="33.75" customHeight="1" x14ac:dyDescent="0.25">
      <c r="I350" s="1"/>
      <c r="J350" s="1"/>
      <c r="K350" s="1"/>
    </row>
    <row r="351" spans="9:11" ht="33.75" customHeight="1" x14ac:dyDescent="0.25">
      <c r="I351" s="1"/>
      <c r="J351" s="1"/>
      <c r="K351" s="1"/>
    </row>
    <row r="352" spans="9:11" ht="33.75" customHeight="1" x14ac:dyDescent="0.25">
      <c r="I352" s="1"/>
      <c r="J352" s="1"/>
      <c r="K352" s="1"/>
    </row>
    <row r="353" spans="9:11" ht="33.75" customHeight="1" x14ac:dyDescent="0.25">
      <c r="I353" s="1"/>
      <c r="J353" s="1"/>
      <c r="K353" s="1"/>
    </row>
    <row r="354" spans="9:11" ht="33.75" customHeight="1" x14ac:dyDescent="0.25">
      <c r="I354" s="1"/>
      <c r="J354" s="1"/>
      <c r="K354" s="1"/>
    </row>
    <row r="355" spans="9:11" ht="33.75" customHeight="1" x14ac:dyDescent="0.25">
      <c r="I355" s="1"/>
      <c r="J355" s="1"/>
      <c r="K355" s="1"/>
    </row>
    <row r="356" spans="9:11" ht="33.75" customHeight="1" x14ac:dyDescent="0.25">
      <c r="I356" s="1"/>
      <c r="J356" s="1"/>
      <c r="K356" s="1"/>
    </row>
    <row r="357" spans="9:11" ht="33.75" customHeight="1" x14ac:dyDescent="0.25">
      <c r="I357" s="1"/>
      <c r="J357" s="1"/>
      <c r="K357" s="1"/>
    </row>
    <row r="358" spans="9:11" ht="33.75" customHeight="1" x14ac:dyDescent="0.25">
      <c r="I358" s="1"/>
      <c r="J358" s="1"/>
      <c r="K358" s="1"/>
    </row>
    <row r="359" spans="9:11" ht="33.75" customHeight="1" x14ac:dyDescent="0.25">
      <c r="I359" s="1"/>
      <c r="J359" s="1"/>
      <c r="K359" s="1"/>
    </row>
    <row r="360" spans="9:11" ht="33.75" customHeight="1" x14ac:dyDescent="0.25">
      <c r="I360" s="1"/>
      <c r="J360" s="1"/>
      <c r="K360" s="1"/>
    </row>
    <row r="361" spans="9:11" ht="33.75" customHeight="1" x14ac:dyDescent="0.25">
      <c r="I361" s="1"/>
      <c r="J361" s="1"/>
      <c r="K361" s="1"/>
    </row>
    <row r="362" spans="9:11" ht="33.75" customHeight="1" x14ac:dyDescent="0.25">
      <c r="I362" s="1"/>
      <c r="J362" s="1"/>
      <c r="K362" s="1"/>
    </row>
    <row r="363" spans="9:11" ht="33.75" customHeight="1" x14ac:dyDescent="0.25">
      <c r="I363" s="1"/>
      <c r="J363" s="1"/>
      <c r="K363" s="1"/>
    </row>
    <row r="364" spans="9:11" ht="33.75" customHeight="1" x14ac:dyDescent="0.25">
      <c r="I364" s="1"/>
      <c r="J364" s="1"/>
      <c r="K364" s="1"/>
    </row>
    <row r="365" spans="9:11" ht="33.75" customHeight="1" x14ac:dyDescent="0.25">
      <c r="I365" s="1"/>
      <c r="J365" s="1"/>
      <c r="K365" s="1"/>
    </row>
    <row r="366" spans="9:11" ht="33.75" customHeight="1" x14ac:dyDescent="0.25">
      <c r="I366" s="1"/>
      <c r="J366" s="1"/>
      <c r="K366" s="1"/>
    </row>
    <row r="367" spans="9:11" ht="33.75" customHeight="1" x14ac:dyDescent="0.25">
      <c r="I367" s="1"/>
      <c r="J367" s="1"/>
      <c r="K367" s="1"/>
    </row>
    <row r="368" spans="9:11" ht="33.75" customHeight="1" x14ac:dyDescent="0.25">
      <c r="I368" s="1"/>
      <c r="J368" s="1"/>
      <c r="K368" s="1"/>
    </row>
    <row r="369" spans="9:11" ht="33.75" customHeight="1" x14ac:dyDescent="0.25">
      <c r="I369" s="1"/>
      <c r="J369" s="1"/>
      <c r="K369" s="1"/>
    </row>
    <row r="370" spans="9:11" ht="33.75" customHeight="1" x14ac:dyDescent="0.25">
      <c r="I370" s="1"/>
      <c r="J370" s="1"/>
      <c r="K370" s="1"/>
    </row>
    <row r="371" spans="9:11" ht="33.75" customHeight="1" x14ac:dyDescent="0.25">
      <c r="I371" s="1"/>
      <c r="J371" s="1"/>
      <c r="K371" s="1"/>
    </row>
    <row r="372" spans="9:11" ht="33.75" customHeight="1" x14ac:dyDescent="0.25">
      <c r="I372" s="1"/>
      <c r="J372" s="1"/>
      <c r="K372" s="1"/>
    </row>
    <row r="373" spans="9:11" ht="33.75" customHeight="1" x14ac:dyDescent="0.25">
      <c r="I373" s="1"/>
      <c r="J373" s="1"/>
      <c r="K373" s="1"/>
    </row>
    <row r="374" spans="9:11" ht="33.75" customHeight="1" x14ac:dyDescent="0.25">
      <c r="I374" s="1"/>
      <c r="J374" s="1"/>
      <c r="K374" s="1"/>
    </row>
    <row r="375" spans="9:11" ht="33.75" customHeight="1" x14ac:dyDescent="0.25">
      <c r="I375" s="1"/>
      <c r="J375" s="1"/>
      <c r="K375" s="1"/>
    </row>
    <row r="376" spans="9:11" ht="33.75" customHeight="1" x14ac:dyDescent="0.25">
      <c r="I376" s="1"/>
      <c r="J376" s="1"/>
      <c r="K376" s="1"/>
    </row>
    <row r="377" spans="9:11" ht="33.75" customHeight="1" x14ac:dyDescent="0.25">
      <c r="I377" s="1"/>
      <c r="J377" s="1"/>
      <c r="K377" s="1"/>
    </row>
    <row r="378" spans="9:11" ht="33.75" customHeight="1" x14ac:dyDescent="0.25">
      <c r="I378" s="1"/>
      <c r="J378" s="1"/>
      <c r="K378" s="1"/>
    </row>
    <row r="379" spans="9:11" ht="33.75" customHeight="1" x14ac:dyDescent="0.25">
      <c r="I379" s="1"/>
      <c r="J379" s="1"/>
      <c r="K379" s="1"/>
    </row>
    <row r="380" spans="9:11" ht="33.75" customHeight="1" x14ac:dyDescent="0.25">
      <c r="I380" s="1"/>
      <c r="J380" s="1"/>
      <c r="K380" s="1"/>
    </row>
    <row r="381" spans="9:11" ht="33.75" customHeight="1" x14ac:dyDescent="0.25">
      <c r="I381" s="1"/>
      <c r="J381" s="1"/>
      <c r="K381" s="1"/>
    </row>
    <row r="382" spans="9:11" ht="33.75" customHeight="1" x14ac:dyDescent="0.25">
      <c r="I382" s="1"/>
      <c r="J382" s="1"/>
      <c r="K382" s="1"/>
    </row>
    <row r="383" spans="9:11" ht="33.75" customHeight="1" x14ac:dyDescent="0.25">
      <c r="I383" s="1"/>
      <c r="J383" s="1"/>
      <c r="K383" s="1"/>
    </row>
    <row r="384" spans="9:11" ht="33.75" customHeight="1" x14ac:dyDescent="0.25">
      <c r="I384" s="1"/>
      <c r="J384" s="1"/>
      <c r="K384" s="1"/>
    </row>
    <row r="385" spans="9:11" ht="33.75" customHeight="1" x14ac:dyDescent="0.25">
      <c r="I385" s="1"/>
      <c r="J385" s="1"/>
      <c r="K385" s="1"/>
    </row>
    <row r="386" spans="9:11" ht="33.75" customHeight="1" x14ac:dyDescent="0.25">
      <c r="I386" s="1"/>
      <c r="J386" s="1"/>
      <c r="K386" s="1"/>
    </row>
    <row r="387" spans="9:11" ht="33.75" customHeight="1" x14ac:dyDescent="0.25">
      <c r="I387" s="1"/>
      <c r="J387" s="1"/>
      <c r="K387" s="1"/>
    </row>
    <row r="388" spans="9:11" ht="33.75" customHeight="1" x14ac:dyDescent="0.25">
      <c r="I388" s="1"/>
      <c r="J388" s="1"/>
      <c r="K388" s="1"/>
    </row>
    <row r="389" spans="9:11" ht="33.75" customHeight="1" x14ac:dyDescent="0.25">
      <c r="I389" s="1"/>
      <c r="J389" s="1"/>
      <c r="K389" s="1"/>
    </row>
    <row r="390" spans="9:11" ht="33.75" customHeight="1" x14ac:dyDescent="0.25">
      <c r="I390" s="1"/>
      <c r="J390" s="1"/>
      <c r="K390" s="1"/>
    </row>
    <row r="391" spans="9:11" ht="33.75" customHeight="1" x14ac:dyDescent="0.25">
      <c r="I391" s="1"/>
      <c r="J391" s="1"/>
      <c r="K391" s="1"/>
    </row>
    <row r="392" spans="9:11" ht="33.75" customHeight="1" x14ac:dyDescent="0.25">
      <c r="I392" s="1"/>
      <c r="J392" s="1"/>
      <c r="K392" s="1"/>
    </row>
    <row r="393" spans="9:11" ht="33.75" customHeight="1" x14ac:dyDescent="0.25">
      <c r="I393" s="1"/>
      <c r="J393" s="1"/>
      <c r="K393" s="1"/>
    </row>
    <row r="394" spans="9:11" ht="33.75" customHeight="1" x14ac:dyDescent="0.25">
      <c r="I394" s="1"/>
      <c r="J394" s="1"/>
      <c r="K394" s="1"/>
    </row>
    <row r="395" spans="9:11" ht="33.75" customHeight="1" x14ac:dyDescent="0.25">
      <c r="I395" s="1"/>
      <c r="J395" s="1"/>
      <c r="K395" s="1"/>
    </row>
    <row r="396" spans="9:11" ht="33.75" customHeight="1" x14ac:dyDescent="0.25">
      <c r="I396" s="1"/>
      <c r="J396" s="1"/>
      <c r="K396" s="1"/>
    </row>
    <row r="397" spans="9:11" ht="33.75" customHeight="1" x14ac:dyDescent="0.25">
      <c r="I397" s="1"/>
      <c r="J397" s="1"/>
      <c r="K397" s="1"/>
    </row>
    <row r="398" spans="9:11" ht="33.75" customHeight="1" x14ac:dyDescent="0.25">
      <c r="I398" s="1"/>
      <c r="J398" s="1"/>
      <c r="K398" s="1"/>
    </row>
    <row r="399" spans="9:11" ht="33.75" customHeight="1" x14ac:dyDescent="0.25">
      <c r="I399" s="1"/>
      <c r="J399" s="1"/>
      <c r="K399" s="1"/>
    </row>
    <row r="400" spans="9:11" ht="33.75" customHeight="1" x14ac:dyDescent="0.25">
      <c r="I400" s="1"/>
      <c r="J400" s="1"/>
      <c r="K400" s="1"/>
    </row>
    <row r="401" spans="9:11" ht="33.75" customHeight="1" x14ac:dyDescent="0.25">
      <c r="I401" s="1"/>
      <c r="J401" s="1"/>
      <c r="K401" s="1"/>
    </row>
    <row r="402" spans="9:11" ht="33.75" customHeight="1" x14ac:dyDescent="0.25">
      <c r="I402" s="1"/>
      <c r="J402" s="1"/>
      <c r="K402" s="1"/>
    </row>
    <row r="403" spans="9:11" ht="33.75" customHeight="1" x14ac:dyDescent="0.25">
      <c r="I403" s="1"/>
      <c r="J403" s="1"/>
      <c r="K403" s="1"/>
    </row>
    <row r="404" spans="9:11" ht="33.75" customHeight="1" x14ac:dyDescent="0.25">
      <c r="I404" s="1"/>
      <c r="J404" s="1"/>
      <c r="K404" s="1"/>
    </row>
    <row r="405" spans="9:11" ht="33.75" customHeight="1" x14ac:dyDescent="0.25">
      <c r="I405" s="1"/>
      <c r="J405" s="1"/>
      <c r="K405" s="1"/>
    </row>
    <row r="406" spans="9:11" ht="33.75" customHeight="1" x14ac:dyDescent="0.25">
      <c r="I406" s="1"/>
      <c r="J406" s="1"/>
      <c r="K406" s="1"/>
    </row>
    <row r="407" spans="9:11" ht="33.75" customHeight="1" x14ac:dyDescent="0.25">
      <c r="I407" s="1"/>
      <c r="J407" s="1"/>
      <c r="K407" s="1"/>
    </row>
    <row r="408" spans="9:11" ht="33.75" customHeight="1" x14ac:dyDescent="0.25">
      <c r="I408" s="1"/>
      <c r="J408" s="1"/>
      <c r="K408" s="1"/>
    </row>
    <row r="409" spans="9:11" ht="33.75" customHeight="1" x14ac:dyDescent="0.25">
      <c r="I409" s="1"/>
      <c r="J409" s="1"/>
      <c r="K409" s="1"/>
    </row>
    <row r="410" spans="9:11" ht="33.75" customHeight="1" x14ac:dyDescent="0.25">
      <c r="I410" s="1"/>
      <c r="J410" s="1"/>
      <c r="K410" s="1"/>
    </row>
    <row r="411" spans="9:11" ht="33.75" customHeight="1" x14ac:dyDescent="0.25">
      <c r="I411" s="1"/>
      <c r="J411" s="1"/>
      <c r="K411" s="1"/>
    </row>
    <row r="412" spans="9:11" ht="33.75" customHeight="1" x14ac:dyDescent="0.25">
      <c r="I412" s="1"/>
      <c r="J412" s="1"/>
      <c r="K412" s="1"/>
    </row>
    <row r="413" spans="9:11" ht="33.75" customHeight="1" x14ac:dyDescent="0.25">
      <c r="I413" s="1"/>
      <c r="J413" s="1"/>
      <c r="K413" s="1"/>
    </row>
  </sheetData>
  <mergeCells count="4">
    <mergeCell ref="A1:J2"/>
    <mergeCell ref="A89:J90"/>
    <mergeCell ref="A86:J87"/>
    <mergeCell ref="H88:J8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2021-06-10T12:42:03Z</cp:lastPrinted>
  <dcterms:created xsi:type="dcterms:W3CDTF">2018-04-06T10:38:23Z</dcterms:created>
  <dcterms:modified xsi:type="dcterms:W3CDTF">2021-06-11T08:44:46Z</dcterms:modified>
</cp:coreProperties>
</file>