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</definedName>
  </definedNames>
  <calcPr fullCalcOnLoad="1" refMode="R1C1"/>
</workbook>
</file>

<file path=xl/sharedStrings.xml><?xml version="1.0" encoding="utf-8"?>
<sst xmlns="http://schemas.openxmlformats.org/spreadsheetml/2006/main" count="77" uniqueCount="34">
  <si>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</si>
  <si>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</si>
  <si>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</si>
  <si>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</si>
  <si>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</si>
  <si>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</si>
  <si>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</si>
  <si>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</si>
  <si>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</si>
  <si>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кг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</si>
  <si>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</si>
  <si>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</si>
  <si>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</si>
  <si>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</si>
  <si>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</si>
  <si>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>7798-70</t>
  </si>
  <si>
    <t xml:space="preserve">Заместитель директора                                                                                             В.В. Ракитин  </t>
  </si>
  <si>
    <t xml:space="preserve"> Приложение № 5 к Запросу котировок цен № 16/ВВРЗ/2021/ОМТО</t>
  </si>
  <si>
    <t>М22х70</t>
  </si>
  <si>
    <t>М8х65</t>
  </si>
  <si>
    <t>М10х55</t>
  </si>
  <si>
    <t>М10х90</t>
  </si>
  <si>
    <t>М12х30</t>
  </si>
  <si>
    <t>М6х50</t>
  </si>
  <si>
    <t>М8х40</t>
  </si>
  <si>
    <t>М10х40</t>
  </si>
  <si>
    <t>М8х55</t>
  </si>
  <si>
    <t>М16х70</t>
  </si>
  <si>
    <t>М20х50</t>
  </si>
  <si>
    <t>М20х60</t>
  </si>
  <si>
    <t>М24х90</t>
  </si>
  <si>
    <t>М6х45</t>
  </si>
  <si>
    <t>М6х60</t>
  </si>
  <si>
    <t>М6х40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</si>
</sst>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  <numFmt numFmtId="182" formatCode="0.000"/>
    <numFmt numFmtId="183" formatCode="0.0000"/>
    <numFmt numFmtId="184" formatCode="0.00000"/>
    <numFmt numFmtId="185" formatCode="0.0"/>
    <numFmt numFmtId="186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2" applyNumberFormat="1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49" fontId="42" fillId="0" borderId="10" xfId="58" applyNumberFormat="1" applyFont="1" applyFill="1" applyBorder="1" applyAlignment="1">
      <alignment horizontal="center" vertical="center" wrapText="1"/>
      <protection/>
    </xf>
    <xf numFmtId="3" fontId="4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4">
      <selection activeCell="H24" sqref="H24"/>
    </sheetView>
  </sheetViews>
  <sheetFormatPr defaultColWidth="8.8515625" defaultRowHeight="18" customHeight="1"/>
  <cols>
    <col min="1" max="1" width="4.28125" style="1" customWidth="1"/>
    <col min="2" max="2" width="26.421875" style="1" customWidth="1"/>
    <col min="3" max="3" width="21.140625" style="1" customWidth="1"/>
    <col min="4" max="4" width="17.00390625" style="1" customWidth="1"/>
    <col min="5" max="5" width="11.28125" style="1" customWidth="1"/>
    <col min="6" max="6" width="15.8515625" style="25" customWidth="1"/>
    <col min="7" max="7" width="17.7109375" style="13" customWidth="1"/>
    <col min="8" max="8" width="15.421875" style="1" customWidth="1"/>
    <col min="9" max="9" width="19.140625" style="1" customWidth="1"/>
    <col min="10" max="16384" width="8.8515625" style="1" customWidth="1"/>
  </cols>
  <sheetData>
    <row r="1" ht="18" customHeight="1">
      <c r="G1" s="2"/>
    </row>
    <row r="2" spans="6:7" ht="18" customHeight="1">
      <c r="F2" s="25" t="s">
        <v>17</v>
      </c>
      <c r="G2" s="2"/>
    </row>
    <row r="3" spans="2:7" ht="18" customHeight="1">
      <c r="B3" s="21"/>
      <c r="C3" s="21"/>
      <c r="D3" s="21"/>
      <c r="E3" s="21"/>
      <c r="F3" s="21"/>
      <c r="G3" s="21"/>
    </row>
    <row r="4" spans="1:7" ht="18" customHeight="1">
      <c r="A4" s="3"/>
      <c r="B4" s="3"/>
      <c r="C4" s="3"/>
      <c r="D4" s="3"/>
      <c r="E4" s="3"/>
      <c r="F4" s="26"/>
      <c r="G4" s="4"/>
    </row>
    <row r="5" spans="1:9" ht="47.25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27" t="s">
        <v>12</v>
      </c>
      <c r="G5" s="7" t="s">
        <v>5</v>
      </c>
      <c r="H5" s="7" t="s">
        <v>13</v>
      </c>
      <c r="I5" s="7" t="s">
        <v>14</v>
      </c>
    </row>
    <row r="6" spans="1:9" ht="18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28">
        <v>6</v>
      </c>
      <c r="G6" s="8">
        <v>7</v>
      </c>
      <c r="H6" s="8">
        <v>8</v>
      </c>
      <c r="I6" s="8">
        <v>9</v>
      </c>
    </row>
    <row r="7" spans="1:9" s="19" customFormat="1" ht="18" customHeight="1">
      <c r="A7" s="15">
        <v>1</v>
      </c>
      <c r="B7" s="16" t="s">
        <v>6</v>
      </c>
      <c r="C7" s="15" t="s">
        <v>7</v>
      </c>
      <c r="D7" s="9" t="s">
        <v>18</v>
      </c>
      <c r="E7" s="9" t="s">
        <v>8</v>
      </c>
      <c r="F7" s="29">
        <v>250</v>
      </c>
      <c r="G7" s="17">
        <v>92.69</v>
      </c>
      <c r="H7" s="18">
        <f>F7*G7</f>
        <v>23172.5</v>
      </c>
      <c r="I7" s="18">
        <f>H7*1.2</f>
        <v>27807</v>
      </c>
    </row>
    <row r="8" spans="1:9" s="19" customFormat="1" ht="18" customHeight="1">
      <c r="A8" s="15">
        <v>2</v>
      </c>
      <c r="B8" s="20" t="s">
        <v>6</v>
      </c>
      <c r="C8" s="15" t="s">
        <v>7</v>
      </c>
      <c r="D8" s="9" t="s">
        <v>19</v>
      </c>
      <c r="E8" s="9" t="s">
        <v>8</v>
      </c>
      <c r="F8" s="29">
        <v>50</v>
      </c>
      <c r="G8" s="17">
        <v>96.27</v>
      </c>
      <c r="H8" s="18">
        <f aca="true" t="shared" si="0" ref="H8:H22">F8*G8</f>
        <v>4813.5</v>
      </c>
      <c r="I8" s="18">
        <f aca="true" t="shared" si="1" ref="I8:I22">H8*1.2</f>
        <v>5776.2</v>
      </c>
    </row>
    <row r="9" spans="1:9" s="19" customFormat="1" ht="18" customHeight="1">
      <c r="A9" s="15">
        <v>3</v>
      </c>
      <c r="B9" s="20" t="s">
        <v>6</v>
      </c>
      <c r="C9" s="15" t="s">
        <v>7</v>
      </c>
      <c r="D9" s="9" t="s">
        <v>20</v>
      </c>
      <c r="E9" s="9" t="s">
        <v>8</v>
      </c>
      <c r="F9" s="29">
        <v>50</v>
      </c>
      <c r="G9" s="17">
        <v>97.33</v>
      </c>
      <c r="H9" s="18">
        <f t="shared" si="0"/>
        <v>4866.5</v>
      </c>
      <c r="I9" s="18">
        <f t="shared" si="1"/>
        <v>5839.8</v>
      </c>
    </row>
    <row r="10" spans="1:9" s="19" customFormat="1" ht="18" customHeight="1">
      <c r="A10" s="15">
        <v>4</v>
      </c>
      <c r="B10" s="20" t="s">
        <v>6</v>
      </c>
      <c r="C10" s="15" t="s">
        <v>7</v>
      </c>
      <c r="D10" s="9" t="s">
        <v>21</v>
      </c>
      <c r="E10" s="9" t="s">
        <v>8</v>
      </c>
      <c r="F10" s="29">
        <v>30</v>
      </c>
      <c r="G10" s="17">
        <v>97.32</v>
      </c>
      <c r="H10" s="18">
        <f t="shared" si="0"/>
        <v>2919.6</v>
      </c>
      <c r="I10" s="18">
        <f t="shared" si="1"/>
        <v>3503.52</v>
      </c>
    </row>
    <row r="11" spans="1:9" s="19" customFormat="1" ht="18" customHeight="1">
      <c r="A11" s="15">
        <v>5</v>
      </c>
      <c r="B11" s="20" t="s">
        <v>6</v>
      </c>
      <c r="C11" s="15" t="s">
        <v>7</v>
      </c>
      <c r="D11" s="24" t="s">
        <v>22</v>
      </c>
      <c r="E11" s="9" t="s">
        <v>8</v>
      </c>
      <c r="F11" s="29">
        <v>100</v>
      </c>
      <c r="G11" s="17">
        <v>95.42</v>
      </c>
      <c r="H11" s="18">
        <f t="shared" si="0"/>
        <v>9542</v>
      </c>
      <c r="I11" s="18">
        <f t="shared" si="1"/>
        <v>11450.4</v>
      </c>
    </row>
    <row r="12" spans="1:9" s="19" customFormat="1" ht="18" customHeight="1">
      <c r="A12" s="15">
        <v>6</v>
      </c>
      <c r="B12" s="20" t="s">
        <v>6</v>
      </c>
      <c r="C12" s="15" t="s">
        <v>15</v>
      </c>
      <c r="D12" s="9" t="s">
        <v>23</v>
      </c>
      <c r="E12" s="9" t="s">
        <v>8</v>
      </c>
      <c r="F12" s="29">
        <v>50</v>
      </c>
      <c r="G12" s="17">
        <v>113.59</v>
      </c>
      <c r="H12" s="18">
        <f t="shared" si="0"/>
        <v>5679.5</v>
      </c>
      <c r="I12" s="18">
        <f t="shared" si="1"/>
        <v>6815.4</v>
      </c>
    </row>
    <row r="13" spans="1:9" s="19" customFormat="1" ht="18" customHeight="1">
      <c r="A13" s="15">
        <v>7</v>
      </c>
      <c r="B13" s="20" t="s">
        <v>6</v>
      </c>
      <c r="C13" s="15" t="s">
        <v>7</v>
      </c>
      <c r="D13" s="24" t="s">
        <v>24</v>
      </c>
      <c r="E13" s="9" t="s">
        <v>8</v>
      </c>
      <c r="F13" s="29">
        <v>100</v>
      </c>
      <c r="G13" s="17">
        <v>96.37</v>
      </c>
      <c r="H13" s="18">
        <f t="shared" si="0"/>
        <v>9637</v>
      </c>
      <c r="I13" s="18">
        <f t="shared" si="1"/>
        <v>11564.4</v>
      </c>
    </row>
    <row r="14" spans="1:9" s="19" customFormat="1" ht="18" customHeight="1">
      <c r="A14" s="15">
        <v>8</v>
      </c>
      <c r="B14" s="20" t="s">
        <v>6</v>
      </c>
      <c r="C14" s="15" t="s">
        <v>7</v>
      </c>
      <c r="D14" s="24" t="s">
        <v>26</v>
      </c>
      <c r="E14" s="9" t="s">
        <v>8</v>
      </c>
      <c r="F14" s="29">
        <v>200</v>
      </c>
      <c r="G14" s="17">
        <v>96.37</v>
      </c>
      <c r="H14" s="18">
        <f t="shared" si="0"/>
        <v>19274</v>
      </c>
      <c r="I14" s="18">
        <f t="shared" si="1"/>
        <v>23128.8</v>
      </c>
    </row>
    <row r="15" spans="1:9" s="19" customFormat="1" ht="18" customHeight="1">
      <c r="A15" s="15">
        <v>9</v>
      </c>
      <c r="B15" s="20" t="s">
        <v>6</v>
      </c>
      <c r="C15" s="15" t="s">
        <v>7</v>
      </c>
      <c r="D15" s="24" t="s">
        <v>27</v>
      </c>
      <c r="E15" s="9" t="s">
        <v>8</v>
      </c>
      <c r="F15" s="29">
        <v>4000</v>
      </c>
      <c r="G15" s="17">
        <v>85.92</v>
      </c>
      <c r="H15" s="18">
        <f t="shared" si="0"/>
        <v>343680</v>
      </c>
      <c r="I15" s="18">
        <f t="shared" si="1"/>
        <v>412416</v>
      </c>
    </row>
    <row r="16" spans="1:9" s="19" customFormat="1" ht="18" customHeight="1">
      <c r="A16" s="15">
        <v>10</v>
      </c>
      <c r="B16" s="20" t="s">
        <v>6</v>
      </c>
      <c r="C16" s="15" t="s">
        <v>7</v>
      </c>
      <c r="D16" s="24" t="s">
        <v>28</v>
      </c>
      <c r="E16" s="9" t="s">
        <v>8</v>
      </c>
      <c r="F16" s="29">
        <v>200</v>
      </c>
      <c r="G16" s="17">
        <v>91.86</v>
      </c>
      <c r="H16" s="18">
        <f t="shared" si="0"/>
        <v>18372</v>
      </c>
      <c r="I16" s="18">
        <f t="shared" si="1"/>
        <v>22046.399999999998</v>
      </c>
    </row>
    <row r="17" spans="1:9" s="19" customFormat="1" ht="18" customHeight="1">
      <c r="A17" s="15">
        <v>11</v>
      </c>
      <c r="B17" s="20" t="s">
        <v>6</v>
      </c>
      <c r="C17" s="15" t="s">
        <v>7</v>
      </c>
      <c r="D17" s="24" t="s">
        <v>29</v>
      </c>
      <c r="E17" s="9" t="s">
        <v>8</v>
      </c>
      <c r="F17" s="29">
        <v>4000</v>
      </c>
      <c r="G17" s="17">
        <v>91.86</v>
      </c>
      <c r="H17" s="18">
        <f t="shared" si="0"/>
        <v>367440</v>
      </c>
      <c r="I17" s="18">
        <f t="shared" si="1"/>
        <v>440928</v>
      </c>
    </row>
    <row r="18" spans="1:9" s="19" customFormat="1" ht="18" customHeight="1">
      <c r="A18" s="15">
        <v>12</v>
      </c>
      <c r="B18" s="20" t="s">
        <v>6</v>
      </c>
      <c r="C18" s="15" t="s">
        <v>7</v>
      </c>
      <c r="D18" s="24" t="s">
        <v>30</v>
      </c>
      <c r="E18" s="9" t="s">
        <v>8</v>
      </c>
      <c r="F18" s="29">
        <v>800</v>
      </c>
      <c r="G18" s="17">
        <v>94.76</v>
      </c>
      <c r="H18" s="18">
        <f t="shared" si="0"/>
        <v>75808</v>
      </c>
      <c r="I18" s="18">
        <f t="shared" si="1"/>
        <v>90969.59999999999</v>
      </c>
    </row>
    <row r="19" spans="1:9" s="19" customFormat="1" ht="18" customHeight="1">
      <c r="A19" s="15">
        <v>13</v>
      </c>
      <c r="B19" s="20" t="s">
        <v>6</v>
      </c>
      <c r="C19" s="15" t="s">
        <v>7</v>
      </c>
      <c r="D19" s="24" t="s">
        <v>31</v>
      </c>
      <c r="E19" s="9" t="s">
        <v>8</v>
      </c>
      <c r="F19" s="29">
        <v>200</v>
      </c>
      <c r="G19" s="17">
        <v>107.61</v>
      </c>
      <c r="H19" s="18">
        <f t="shared" si="0"/>
        <v>21522</v>
      </c>
      <c r="I19" s="18">
        <f t="shared" si="1"/>
        <v>25826.399999999998</v>
      </c>
    </row>
    <row r="20" spans="1:9" s="19" customFormat="1" ht="18" customHeight="1">
      <c r="A20" s="15">
        <v>14</v>
      </c>
      <c r="B20" s="20" t="s">
        <v>6</v>
      </c>
      <c r="C20" s="15" t="s">
        <v>7</v>
      </c>
      <c r="D20" s="24" t="s">
        <v>32</v>
      </c>
      <c r="E20" s="9" t="s">
        <v>9</v>
      </c>
      <c r="F20" s="29">
        <v>100</v>
      </c>
      <c r="G20" s="17">
        <v>107.61</v>
      </c>
      <c r="H20" s="18">
        <f t="shared" si="0"/>
        <v>10761</v>
      </c>
      <c r="I20" s="18">
        <f t="shared" si="1"/>
        <v>12913.199999999999</v>
      </c>
    </row>
    <row r="21" spans="1:9" s="19" customFormat="1" ht="18" customHeight="1">
      <c r="A21" s="15">
        <v>15</v>
      </c>
      <c r="B21" s="20" t="s">
        <v>6</v>
      </c>
      <c r="C21" s="15" t="s">
        <v>7</v>
      </c>
      <c r="D21" s="24" t="s">
        <v>25</v>
      </c>
      <c r="E21" s="9" t="s">
        <v>8</v>
      </c>
      <c r="F21" s="29">
        <v>500</v>
      </c>
      <c r="G21" s="17">
        <v>97.32</v>
      </c>
      <c r="H21" s="18">
        <f t="shared" si="0"/>
        <v>48660</v>
      </c>
      <c r="I21" s="18">
        <f t="shared" si="1"/>
        <v>58392</v>
      </c>
    </row>
    <row r="22" spans="1:9" s="19" customFormat="1" ht="18" customHeight="1">
      <c r="A22" s="15">
        <v>16</v>
      </c>
      <c r="B22" s="20" t="s">
        <v>6</v>
      </c>
      <c r="C22" s="15" t="s">
        <v>7</v>
      </c>
      <c r="D22" s="24" t="s">
        <v>33</v>
      </c>
      <c r="E22" s="9" t="s">
        <v>8</v>
      </c>
      <c r="F22" s="29">
        <v>600</v>
      </c>
      <c r="G22" s="17">
        <v>114.31</v>
      </c>
      <c r="H22" s="18">
        <f t="shared" si="0"/>
        <v>68586</v>
      </c>
      <c r="I22" s="18">
        <f t="shared" si="1"/>
        <v>82303.2</v>
      </c>
    </row>
    <row r="23" spans="1:9" ht="18" customHeight="1">
      <c r="A23" s="9"/>
      <c r="B23" s="11" t="s">
        <v>10</v>
      </c>
      <c r="C23" s="10"/>
      <c r="D23" s="10"/>
      <c r="E23" s="10"/>
      <c r="F23" s="30"/>
      <c r="G23" s="12"/>
      <c r="H23" s="14">
        <f>SUM(H7:H22)</f>
        <v>1034733.6</v>
      </c>
      <c r="I23" s="14">
        <f>SUM(I7:I22)</f>
        <v>1241680.3199999998</v>
      </c>
    </row>
    <row r="24" ht="18" customHeight="1">
      <c r="A24" s="1" t="s">
        <v>11</v>
      </c>
    </row>
    <row r="25" spans="2:9" ht="18" customHeight="1">
      <c r="B25" s="22" t="s">
        <v>16</v>
      </c>
      <c r="C25" s="23"/>
      <c r="D25" s="23"/>
      <c r="E25" s="23"/>
      <c r="F25" s="23"/>
      <c r="G25" s="23"/>
      <c r="H25" s="23"/>
      <c r="I25" s="23"/>
    </row>
  </sheetData>
  <sheetProtection/>
  <mergeCells count="2">
    <mergeCell ref="B3:G3"/>
    <mergeCell ref="B25:I25"/>
  </mergeCells>
  <printOptions/>
  <pageMargins left="0" right="0" top="0.7480314960629921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2021-04-28T14:28:35Z</dcterms:modified>
  <cp:category/>
  <cp:version/>
  <cp:contentType/>
  <cp:contentStatus/>
</cp:coreProperties>
</file>