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002 ТВРЗ 2022\Приложения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Лист1!$A$1:$N$24</definedName>
  </definedNames>
  <calcPr calcId="152511"/>
</workbook>
</file>

<file path=xl/calcChain.xml><?xml version="1.0" encoding="utf-8"?>
<calcChain xmlns="http://schemas.openxmlformats.org/spreadsheetml/2006/main">
  <c r="I21" i="1" l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22" i="1" l="1"/>
  <c r="J22" i="1" l="1"/>
</calcChain>
</file>

<file path=xl/sharedStrings.xml><?xml version="1.0" encoding="utf-8"?>
<sst xmlns="http://schemas.openxmlformats.org/spreadsheetml/2006/main" count="86" uniqueCount="50">
  <si>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</si>
  <si>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</si>
  <si>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</si>
  <si>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</si>
  <si>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</si>
  <si>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</si>
  <si>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</si>
  <si>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</si>
  <si>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</si>
  <si>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</si>
  <si>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Канат</t>
  </si>
  <si>
    <t>ГОСТ 7668-80</t>
  </si>
  <si>
    <t>м</t>
  </si>
  <si>
    <t xml:space="preserve"> ГОСТ7668-80</t>
  </si>
  <si>
    <t>ГОСТ2688-80</t>
  </si>
  <si>
    <t>ГОСТ3071-80</t>
  </si>
  <si>
    <t>ГОСТ7668-80</t>
  </si>
  <si>
    <t xml:space="preserve">ГОСТ 3077-80 </t>
  </si>
  <si>
    <t xml:space="preserve">ГОСТ 2688-80 </t>
  </si>
  <si>
    <t>итого:</t>
  </si>
  <si>
    <t>Номенклатурный код ТВРЗ</t>
  </si>
  <si>
    <t>ЭРЦ00004029</t>
  </si>
  <si>
    <t>ЭРЦ00003702</t>
  </si>
  <si>
    <t>ЭРЦ00003343</t>
  </si>
  <si>
    <t>09912511012</t>
  </si>
  <si>
    <t>ЭРЦ00003757</t>
  </si>
  <si>
    <t>09912511007</t>
  </si>
  <si>
    <t>ЭРЦ00004446</t>
  </si>
  <si>
    <t>ЭРЦ00004474</t>
  </si>
  <si>
    <t>01251100255</t>
  </si>
  <si>
    <t>вл000009052</t>
  </si>
  <si>
    <t>ЭРЦ00004816</t>
  </si>
  <si>
    <t>ЭРЦ00004740</t>
  </si>
  <si>
    <t>вл000009055</t>
  </si>
  <si>
    <t>01001122495</t>
  </si>
  <si>
    <t>09912511011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</si>
  <si>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</si>
  <si>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</si>
  <si>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</si>
  <si>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</si>
  <si>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</si>
  <si>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</si>
  <si>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</si>
  <si>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</si>
  <si>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</si>
  <si>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Срок поставки до</t>
  </si>
  <si>
    <t xml:space="preserve">Заместитель директоора по коммерческой работе                                                                                                                               Д.В. Давлюд                                                 </t>
  </si>
  <si>
    <t xml:space="preserve">                                                  Лот №11</t>
  </si>
  <si>
    <t xml:space="preserve">                           Приложение № 15</t>
  </si>
  <si>
    <t xml:space="preserve">                                      к запросу котировок цен№002/ТВРЗ/2022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</si>
</sst>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BreakPreview" zoomScale="120" zoomScaleNormal="100" zoomScaleSheetLayoutView="120" workbookViewId="0">
      <selection activeCell="J6" sqref="J6"/>
    </sheetView>
  </sheetViews>
  <sheetFormatPr defaultRowHeight="15" x14ac:dyDescent="0.25"/>
  <cols>
    <col min="1" max="1" width="4.140625" customWidth="1"/>
    <col min="2" max="2" width="31.5703125" customWidth="1"/>
    <col min="3" max="3" width="23.28515625" customWidth="1"/>
    <col min="4" max="4" width="18" customWidth="1"/>
    <col min="5" max="5" width="10.140625" customWidth="1"/>
    <col min="6" max="6" width="9.28515625" customWidth="1"/>
    <col min="7" max="7" width="11.85546875" customWidth="1"/>
    <col min="8" max="8" width="12.85546875" customWidth="1"/>
    <col min="9" max="9" width="16.7109375" customWidth="1"/>
    <col min="10" max="10" width="18" customWidth="1"/>
    <col min="11" max="13" width="0" hidden="1" customWidth="1"/>
    <col min="14" max="14" width="13.42578125" customWidth="1"/>
  </cols>
  <sheetData>
    <row r="1" spans="1:14" ht="15.75" x14ac:dyDescent="0.25">
      <c r="A1" s="1"/>
      <c r="B1" s="1"/>
      <c r="C1" s="1"/>
      <c r="D1" s="1"/>
      <c r="E1" s="1"/>
      <c r="F1" s="1"/>
      <c r="G1" s="1" t="s">
        <v>0</v>
      </c>
      <c r="H1" s="1" t="s">
        <v>48</v>
      </c>
      <c r="I1" s="1"/>
      <c r="J1" s="1"/>
    </row>
    <row r="2" spans="1:14" ht="15.75" x14ac:dyDescent="0.25">
      <c r="A2" s="1"/>
      <c r="B2" s="1"/>
      <c r="C2" s="1"/>
      <c r="D2" s="1"/>
      <c r="E2" s="1"/>
      <c r="F2" s="1"/>
      <c r="G2" s="1"/>
      <c r="H2" s="1" t="s">
        <v>49</v>
      </c>
      <c r="I2" s="1"/>
      <c r="J2" s="1"/>
    </row>
    <row r="3" spans="1:14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4" ht="15.75" x14ac:dyDescent="0.25">
      <c r="A4" s="28" t="s">
        <v>47</v>
      </c>
      <c r="B4" s="29"/>
      <c r="C4" s="29"/>
      <c r="D4" s="29"/>
      <c r="E4" s="29"/>
      <c r="F4" s="29"/>
      <c r="G4" s="29"/>
      <c r="H4" s="29"/>
      <c r="I4" s="1"/>
      <c r="J4" s="1"/>
    </row>
    <row r="5" spans="1:14" ht="57" x14ac:dyDescent="0.25">
      <c r="A5" s="3" t="s">
        <v>1</v>
      </c>
      <c r="B5" s="4" t="s">
        <v>2</v>
      </c>
      <c r="C5" s="4" t="s">
        <v>20</v>
      </c>
      <c r="D5" s="4" t="s">
        <v>3</v>
      </c>
      <c r="E5" s="4" t="s">
        <v>4</v>
      </c>
      <c r="F5" s="4" t="s">
        <v>5</v>
      </c>
      <c r="G5" s="4" t="s">
        <v>6</v>
      </c>
      <c r="H5" s="5" t="s">
        <v>7</v>
      </c>
      <c r="I5" s="5" t="s">
        <v>8</v>
      </c>
      <c r="J5" s="5" t="s">
        <v>9</v>
      </c>
      <c r="N5" s="17" t="s">
        <v>45</v>
      </c>
    </row>
    <row r="6" spans="1:14" ht="15.75" x14ac:dyDescent="0.25">
      <c r="A6" s="3">
        <v>1</v>
      </c>
      <c r="B6" s="4" t="s">
        <v>36</v>
      </c>
      <c r="C6" s="4" t="s">
        <v>37</v>
      </c>
      <c r="D6" s="4" t="s">
        <v>38</v>
      </c>
      <c r="E6" s="4" t="s">
        <v>39</v>
      </c>
      <c r="F6" s="4" t="s">
        <v>40</v>
      </c>
      <c r="G6" s="4" t="s">
        <v>41</v>
      </c>
      <c r="H6" s="5" t="s">
        <v>42</v>
      </c>
      <c r="I6" s="5" t="s">
        <v>43</v>
      </c>
      <c r="J6" s="5" t="s">
        <v>44</v>
      </c>
      <c r="N6" s="27">
        <v>11</v>
      </c>
    </row>
    <row r="7" spans="1:14" s="10" customFormat="1" ht="15.75" x14ac:dyDescent="0.25">
      <c r="A7" s="6">
        <v>1</v>
      </c>
      <c r="B7" s="6" t="s">
        <v>10</v>
      </c>
      <c r="C7" s="6" t="s">
        <v>21</v>
      </c>
      <c r="D7" s="6" t="s">
        <v>11</v>
      </c>
      <c r="E7" s="6">
        <v>13.5</v>
      </c>
      <c r="F7" s="7" t="s">
        <v>12</v>
      </c>
      <c r="G7" s="7">
        <v>170</v>
      </c>
      <c r="H7" s="8">
        <v>232.37</v>
      </c>
      <c r="I7" s="9">
        <f t="shared" ref="I7:I20" si="0">G7*H7</f>
        <v>39502.9</v>
      </c>
      <c r="J7" s="11">
        <f t="shared" ref="J7" si="1">I7*1.2</f>
        <v>47403.48</v>
      </c>
      <c r="K7" s="14"/>
      <c r="L7" s="15"/>
      <c r="M7" s="15"/>
      <c r="N7" s="18">
        <v>44620</v>
      </c>
    </row>
    <row r="8" spans="1:14" s="10" customFormat="1" ht="15.75" x14ac:dyDescent="0.25">
      <c r="A8" s="6">
        <v>2</v>
      </c>
      <c r="B8" s="6" t="s">
        <v>10</v>
      </c>
      <c r="C8" s="6" t="s">
        <v>22</v>
      </c>
      <c r="D8" s="6" t="s">
        <v>11</v>
      </c>
      <c r="E8" s="6">
        <v>15</v>
      </c>
      <c r="F8" s="7" t="s">
        <v>12</v>
      </c>
      <c r="G8" s="7">
        <v>250</v>
      </c>
      <c r="H8" s="8">
        <v>253.69</v>
      </c>
      <c r="I8" s="9">
        <f t="shared" si="0"/>
        <v>63422.5</v>
      </c>
      <c r="J8" s="11">
        <f t="shared" ref="J8:J21" si="2">I8*1.2</f>
        <v>76107</v>
      </c>
      <c r="N8" s="18">
        <v>44620</v>
      </c>
    </row>
    <row r="9" spans="1:14" s="10" customFormat="1" ht="15.75" x14ac:dyDescent="0.25">
      <c r="A9" s="6">
        <v>3</v>
      </c>
      <c r="B9" s="6" t="s">
        <v>10</v>
      </c>
      <c r="C9" s="6" t="s">
        <v>23</v>
      </c>
      <c r="D9" s="6" t="s">
        <v>11</v>
      </c>
      <c r="E9" s="6">
        <v>16.5</v>
      </c>
      <c r="F9" s="7" t="s">
        <v>12</v>
      </c>
      <c r="G9" s="7">
        <v>100</v>
      </c>
      <c r="H9" s="8">
        <v>309.2</v>
      </c>
      <c r="I9" s="9">
        <f t="shared" si="0"/>
        <v>30920</v>
      </c>
      <c r="J9" s="11">
        <f t="shared" si="2"/>
        <v>37104</v>
      </c>
      <c r="N9" s="18">
        <v>44620</v>
      </c>
    </row>
    <row r="10" spans="1:14" s="10" customFormat="1" ht="15.75" x14ac:dyDescent="0.25">
      <c r="A10" s="6">
        <v>4</v>
      </c>
      <c r="B10" s="6" t="s">
        <v>10</v>
      </c>
      <c r="C10" s="16" t="s">
        <v>24</v>
      </c>
      <c r="D10" s="6" t="s">
        <v>13</v>
      </c>
      <c r="E10" s="6">
        <v>18</v>
      </c>
      <c r="F10" s="7" t="s">
        <v>12</v>
      </c>
      <c r="G10" s="6">
        <v>440</v>
      </c>
      <c r="H10" s="8">
        <v>370.16</v>
      </c>
      <c r="I10" s="9">
        <f t="shared" si="0"/>
        <v>162870.40000000002</v>
      </c>
      <c r="J10" s="11">
        <f t="shared" si="2"/>
        <v>195444.48000000001</v>
      </c>
      <c r="N10" s="18">
        <v>44620</v>
      </c>
    </row>
    <row r="11" spans="1:14" s="10" customFormat="1" ht="15.75" x14ac:dyDescent="0.25">
      <c r="A11" s="6">
        <v>5</v>
      </c>
      <c r="B11" s="6" t="s">
        <v>10</v>
      </c>
      <c r="C11" s="16" t="s">
        <v>25</v>
      </c>
      <c r="D11" s="6" t="s">
        <v>14</v>
      </c>
      <c r="E11" s="6">
        <v>4.0999999999999996</v>
      </c>
      <c r="F11" s="7" t="s">
        <v>12</v>
      </c>
      <c r="G11" s="7">
        <v>280</v>
      </c>
      <c r="H11" s="8">
        <v>52.53</v>
      </c>
      <c r="I11" s="9">
        <f t="shared" si="0"/>
        <v>14708.4</v>
      </c>
      <c r="J11" s="11">
        <f t="shared" si="2"/>
        <v>17650.079999999998</v>
      </c>
      <c r="N11" s="18">
        <v>44620</v>
      </c>
    </row>
    <row r="12" spans="1:14" s="10" customFormat="1" ht="15.75" x14ac:dyDescent="0.25">
      <c r="A12" s="6">
        <v>6</v>
      </c>
      <c r="B12" s="6" t="s">
        <v>10</v>
      </c>
      <c r="C12" s="16" t="s">
        <v>26</v>
      </c>
      <c r="D12" s="6" t="s">
        <v>15</v>
      </c>
      <c r="E12" s="6">
        <v>5.4</v>
      </c>
      <c r="F12" s="7" t="s">
        <v>12</v>
      </c>
      <c r="G12" s="7">
        <v>240</v>
      </c>
      <c r="H12" s="8">
        <v>140.85</v>
      </c>
      <c r="I12" s="9">
        <f t="shared" si="0"/>
        <v>33804</v>
      </c>
      <c r="J12" s="11">
        <f t="shared" si="2"/>
        <v>40564.799999999996</v>
      </c>
      <c r="N12" s="18">
        <v>44620</v>
      </c>
    </row>
    <row r="13" spans="1:14" s="10" customFormat="1" ht="15.75" x14ac:dyDescent="0.25">
      <c r="A13" s="6">
        <v>7</v>
      </c>
      <c r="B13" s="6" t="s">
        <v>10</v>
      </c>
      <c r="C13" s="16" t="s">
        <v>27</v>
      </c>
      <c r="D13" s="6" t="s">
        <v>14</v>
      </c>
      <c r="E13" s="6">
        <v>5.6</v>
      </c>
      <c r="F13" s="7" t="s">
        <v>12</v>
      </c>
      <c r="G13" s="7">
        <v>25</v>
      </c>
      <c r="H13" s="8">
        <v>79.44</v>
      </c>
      <c r="I13" s="9">
        <f t="shared" si="0"/>
        <v>1986</v>
      </c>
      <c r="J13" s="11">
        <f t="shared" si="2"/>
        <v>2383.1999999999998</v>
      </c>
      <c r="N13" s="18">
        <v>44620</v>
      </c>
    </row>
    <row r="14" spans="1:14" s="10" customFormat="1" ht="15.75" x14ac:dyDescent="0.25">
      <c r="A14" s="6">
        <v>8</v>
      </c>
      <c r="B14" s="6" t="s">
        <v>10</v>
      </c>
      <c r="C14" s="16" t="s">
        <v>28</v>
      </c>
      <c r="D14" s="6" t="s">
        <v>14</v>
      </c>
      <c r="E14" s="6">
        <v>6.9</v>
      </c>
      <c r="F14" s="7" t="s">
        <v>12</v>
      </c>
      <c r="G14" s="7">
        <v>60</v>
      </c>
      <c r="H14" s="8">
        <v>93.72</v>
      </c>
      <c r="I14" s="9">
        <f t="shared" si="0"/>
        <v>5623.2</v>
      </c>
      <c r="J14" s="11">
        <f t="shared" si="2"/>
        <v>6747.8399999999992</v>
      </c>
      <c r="N14" s="18">
        <v>44620</v>
      </c>
    </row>
    <row r="15" spans="1:14" s="10" customFormat="1" ht="15.75" x14ac:dyDescent="0.25">
      <c r="A15" s="6">
        <v>9</v>
      </c>
      <c r="B15" s="6" t="s">
        <v>10</v>
      </c>
      <c r="C15" s="16" t="s">
        <v>29</v>
      </c>
      <c r="D15" s="6" t="s">
        <v>14</v>
      </c>
      <c r="E15" s="6">
        <v>11</v>
      </c>
      <c r="F15" s="7" t="s">
        <v>12</v>
      </c>
      <c r="G15" s="7">
        <v>180</v>
      </c>
      <c r="H15" s="8">
        <v>153.38999999999999</v>
      </c>
      <c r="I15" s="9">
        <f t="shared" si="0"/>
        <v>27610.199999999997</v>
      </c>
      <c r="J15" s="11">
        <f t="shared" si="2"/>
        <v>33132.239999999998</v>
      </c>
      <c r="N15" s="18">
        <v>44620</v>
      </c>
    </row>
    <row r="16" spans="1:14" s="10" customFormat="1" ht="15.75" x14ac:dyDescent="0.25">
      <c r="A16" s="6">
        <v>10</v>
      </c>
      <c r="B16" s="6" t="s">
        <v>10</v>
      </c>
      <c r="C16" s="16" t="s">
        <v>30</v>
      </c>
      <c r="D16" s="6" t="s">
        <v>16</v>
      </c>
      <c r="E16" s="6">
        <v>11.5</v>
      </c>
      <c r="F16" s="7" t="s">
        <v>12</v>
      </c>
      <c r="G16" s="7">
        <v>150</v>
      </c>
      <c r="H16" s="8">
        <v>212.61</v>
      </c>
      <c r="I16" s="9">
        <f t="shared" si="0"/>
        <v>31891.500000000004</v>
      </c>
      <c r="J16" s="11">
        <f t="shared" si="2"/>
        <v>38269.800000000003</v>
      </c>
      <c r="N16" s="18">
        <v>44620</v>
      </c>
    </row>
    <row r="17" spans="1:14" s="10" customFormat="1" ht="15.75" x14ac:dyDescent="0.25">
      <c r="A17" s="6">
        <v>11</v>
      </c>
      <c r="B17" s="6" t="s">
        <v>10</v>
      </c>
      <c r="C17" s="16" t="s">
        <v>31</v>
      </c>
      <c r="D17" s="6" t="s">
        <v>13</v>
      </c>
      <c r="E17" s="6">
        <v>8.1</v>
      </c>
      <c r="F17" s="7" t="s">
        <v>12</v>
      </c>
      <c r="G17" s="7">
        <v>130</v>
      </c>
      <c r="H17" s="8">
        <v>154.91999999999999</v>
      </c>
      <c r="I17" s="9">
        <f t="shared" si="0"/>
        <v>20139.599999999999</v>
      </c>
      <c r="J17" s="11">
        <f t="shared" si="2"/>
        <v>24167.519999999997</v>
      </c>
      <c r="N17" s="18">
        <v>44620</v>
      </c>
    </row>
    <row r="18" spans="1:14" s="10" customFormat="1" ht="15.75" x14ac:dyDescent="0.25">
      <c r="A18" s="6">
        <v>12</v>
      </c>
      <c r="B18" s="6" t="s">
        <v>10</v>
      </c>
      <c r="C18" s="16" t="s">
        <v>32</v>
      </c>
      <c r="D18" s="6" t="s">
        <v>11</v>
      </c>
      <c r="E18" s="6">
        <v>9.6999999999999993</v>
      </c>
      <c r="F18" s="7" t="s">
        <v>12</v>
      </c>
      <c r="G18" s="7">
        <v>30</v>
      </c>
      <c r="H18" s="8">
        <v>211.42</v>
      </c>
      <c r="I18" s="9">
        <f t="shared" si="0"/>
        <v>6342.5999999999995</v>
      </c>
      <c r="J18" s="11">
        <f t="shared" si="2"/>
        <v>7611.119999999999</v>
      </c>
      <c r="N18" s="18">
        <v>44620</v>
      </c>
    </row>
    <row r="19" spans="1:14" s="10" customFormat="1" ht="15.75" x14ac:dyDescent="0.25">
      <c r="A19" s="6">
        <v>13</v>
      </c>
      <c r="B19" s="6" t="s">
        <v>10</v>
      </c>
      <c r="C19" s="16" t="s">
        <v>33</v>
      </c>
      <c r="D19" s="6" t="s">
        <v>17</v>
      </c>
      <c r="E19" s="6">
        <v>12</v>
      </c>
      <c r="F19" s="7" t="s">
        <v>12</v>
      </c>
      <c r="G19" s="7">
        <v>225</v>
      </c>
      <c r="H19" s="8">
        <v>170.7</v>
      </c>
      <c r="I19" s="9">
        <f t="shared" si="0"/>
        <v>38407.5</v>
      </c>
      <c r="J19" s="11">
        <f t="shared" si="2"/>
        <v>46089</v>
      </c>
      <c r="N19" s="18">
        <v>44620</v>
      </c>
    </row>
    <row r="20" spans="1:14" s="10" customFormat="1" ht="15.75" x14ac:dyDescent="0.25">
      <c r="A20" s="6">
        <v>14</v>
      </c>
      <c r="B20" s="6" t="s">
        <v>10</v>
      </c>
      <c r="C20" s="16" t="s">
        <v>34</v>
      </c>
      <c r="D20" s="6" t="s">
        <v>18</v>
      </c>
      <c r="E20" s="6">
        <v>6.2</v>
      </c>
      <c r="F20" s="7" t="s">
        <v>12</v>
      </c>
      <c r="G20" s="7">
        <v>60</v>
      </c>
      <c r="H20" s="8">
        <v>72.819999999999993</v>
      </c>
      <c r="I20" s="9">
        <f t="shared" si="0"/>
        <v>4369.2</v>
      </c>
      <c r="J20" s="11">
        <f t="shared" si="2"/>
        <v>5243.04</v>
      </c>
      <c r="N20" s="18">
        <v>44620</v>
      </c>
    </row>
    <row r="21" spans="1:14" s="10" customFormat="1" ht="15.75" x14ac:dyDescent="0.25">
      <c r="A21" s="20">
        <v>15</v>
      </c>
      <c r="B21" s="20" t="s">
        <v>10</v>
      </c>
      <c r="C21" s="21" t="s">
        <v>35</v>
      </c>
      <c r="D21" s="20" t="s">
        <v>17</v>
      </c>
      <c r="E21" s="20">
        <v>14</v>
      </c>
      <c r="F21" s="22" t="s">
        <v>12</v>
      </c>
      <c r="G21" s="22">
        <v>85</v>
      </c>
      <c r="H21" s="23">
        <v>214.71</v>
      </c>
      <c r="I21" s="24">
        <f t="shared" ref="I21" si="3">G21*H21</f>
        <v>18250.350000000002</v>
      </c>
      <c r="J21" s="25">
        <f t="shared" si="2"/>
        <v>21900.420000000002</v>
      </c>
      <c r="N21" s="18">
        <v>44620</v>
      </c>
    </row>
    <row r="22" spans="1:14" ht="29.25" customHeight="1" x14ac:dyDescent="0.25">
      <c r="A22" s="19"/>
      <c r="B22" s="19"/>
      <c r="C22" s="19"/>
      <c r="D22" s="19"/>
      <c r="E22" s="19"/>
      <c r="F22" s="19"/>
      <c r="G22" s="30" t="s">
        <v>19</v>
      </c>
      <c r="H22" s="30"/>
      <c r="I22" s="26">
        <f>SUM(I7:I21)</f>
        <v>499848.35000000003</v>
      </c>
      <c r="J22" s="26">
        <f>SUM(J7:J21)</f>
        <v>599818.02000000014</v>
      </c>
      <c r="K22" s="19"/>
      <c r="L22" s="19"/>
      <c r="M22" s="19"/>
      <c r="N22" s="19"/>
    </row>
    <row r="24" spans="1:14" ht="18.75" x14ac:dyDescent="0.3">
      <c r="A24" s="12"/>
      <c r="B24" s="13" t="s">
        <v>46</v>
      </c>
      <c r="C24" s="13"/>
      <c r="D24" s="12"/>
      <c r="E24" s="12"/>
      <c r="F24" s="12"/>
      <c r="G24" s="12"/>
      <c r="H24" s="12"/>
      <c r="I24" s="12"/>
      <c r="J24" s="12"/>
    </row>
  </sheetData>
  <mergeCells count="2">
    <mergeCell ref="A4:H4"/>
    <mergeCell ref="G22:H22"/>
  </mergeCells>
  <pageMargins left="0" right="0" top="0" bottom="0" header="0.31496062992125984" footer="0.31496062992125984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2022-01-18T05:30:29Z</cp:lastPrinted>
  <dcterms:created xsi:type="dcterms:W3CDTF">2019-11-06T12:34:09Z</dcterms:created>
  <dcterms:modified xsi:type="dcterms:W3CDTF">2022-01-21T07:20:23Z</dcterms:modified>
</cp:coreProperties>
</file>