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002 ТВРЗ 2022\Приложения\"/>
    </mc:Choice>
  </mc:AlternateContent>
  <bookViews>
    <workbookView xWindow="120" yWindow="75" windowWidth="15570" windowHeight="85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Лист1!$A$1:$K$20</definedName>
  </definedNames>
  <calcPr calcId="152511"/>
</workbook>
</file>

<file path=xl/calcChain.xml><?xml version="1.0" encoding="utf-8"?>
<calcChain xmlns="http://schemas.openxmlformats.org/spreadsheetml/2006/main">
  <c r="I8" i="1" l="1"/>
  <c r="I16" i="1" l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J8" i="1"/>
  <c r="I7" i="1"/>
  <c r="J7" i="1" s="1"/>
  <c r="I17" i="1" l="1"/>
  <c r="J17" i="1" s="1"/>
</calcChain>
</file>

<file path=xl/sharedStrings.xml><?xml version="1.0" encoding="utf-8"?>
<sst xmlns="http://schemas.openxmlformats.org/spreadsheetml/2006/main" count="66" uniqueCount="43">
  <si>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</si>
  <si>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</si>
  <si>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</si>
  <si>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</si>
  <si>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</si>
  <si>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</si>
  <si>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</si>
  <si>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Стоимость руб. без НДС</t>
  </si>
  <si>
    <t>Стоимость руб. с НДС</t>
  </si>
  <si>
    <t>5918-73</t>
  </si>
  <si>
    <t>М10</t>
  </si>
  <si>
    <t>шт.</t>
  </si>
  <si>
    <t>М12</t>
  </si>
  <si>
    <t>М20</t>
  </si>
  <si>
    <t>М30</t>
  </si>
  <si>
    <t>2М16</t>
  </si>
  <si>
    <t>2М24</t>
  </si>
  <si>
    <t>М27</t>
  </si>
  <si>
    <t>7798-70</t>
  </si>
  <si>
    <t>2М20х65</t>
  </si>
  <si>
    <t>2М20х50</t>
  </si>
  <si>
    <t>Итого:</t>
  </si>
  <si>
    <t>Болт 1,5 6G.5.8</t>
  </si>
  <si>
    <t>Гайка корончатая</t>
  </si>
  <si>
    <t xml:space="preserve">Гайка корончатая </t>
  </si>
  <si>
    <t>Срок поставки до</t>
  </si>
  <si>
    <t>Начальная(максимальная)цена,  руб. без НДС</t>
  </si>
  <si>
    <t>2М20х1,5</t>
  </si>
  <si>
    <t>Гайка прорезная</t>
  </si>
  <si>
    <t>Заместитель директора по коммерческой работе                                                                                           Д.В. Давлюд</t>
  </si>
  <si>
    <t>Номенклатурный код ТВРЗ</t>
  </si>
  <si>
    <t>ЭРЦ00002835</t>
  </si>
  <si>
    <t>ЭРЦ00002721</t>
  </si>
  <si>
    <t>ЭРЦ00002724</t>
  </si>
  <si>
    <t>ЭРЦ00002846</t>
  </si>
  <si>
    <t>ЭРЦ00002705</t>
  </si>
  <si>
    <t>ЭРЦ00004204</t>
  </si>
  <si>
    <t>ЭРЦ00003347</t>
  </si>
  <si>
    <t>ЭРЦ00002887</t>
  </si>
  <si>
    <t>ЭРЦ00002883</t>
  </si>
  <si>
    <t xml:space="preserve">                                                                                               Лот №12</t>
  </si>
  <si>
    <t xml:space="preserve">                           Приложение №16</t>
  </si>
  <si>
    <t xml:space="preserve">                                      к запросу котировок цен №002/ТВРЗ/2022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</si>
</sst>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;[Red]\-#,##0.000"/>
  </numFmts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/>
  </cellStyleXfs>
  <cellXfs count="29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/>
    </xf>
    <xf numFmtId="0" fontId="8" fillId="0" borderId="1" xfId="2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8" fillId="2" borderId="1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wrapText="1"/>
    </xf>
    <xf numFmtId="14" fontId="9" fillId="0" borderId="1" xfId="0" applyNumberFormat="1" applyFont="1" applyBorder="1"/>
    <xf numFmtId="4" fontId="2" fillId="0" borderId="1" xfId="0" applyNumberFormat="1" applyFont="1" applyFill="1" applyBorder="1" applyAlignment="1">
      <alignment horizontal="center"/>
    </xf>
    <xf numFmtId="0" fontId="12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view="pageBreakPreview" zoomScale="110" zoomScaleNormal="100" zoomScaleSheetLayoutView="110" workbookViewId="0">
      <selection activeCell="R11" sqref="R11"/>
    </sheetView>
  </sheetViews>
  <sheetFormatPr defaultRowHeight="15" x14ac:dyDescent="0.25"/>
  <cols>
    <col min="1" max="1" width="4.140625" customWidth="1"/>
    <col min="2" max="2" width="27.140625" customWidth="1"/>
    <col min="3" max="3" width="19.28515625" customWidth="1"/>
    <col min="5" max="5" width="10.140625" customWidth="1"/>
    <col min="6" max="6" width="9.28515625" customWidth="1"/>
    <col min="7" max="7" width="9.7109375" customWidth="1"/>
    <col min="8" max="8" width="13.7109375" customWidth="1"/>
    <col min="9" max="9" width="18.7109375" customWidth="1"/>
    <col min="10" max="10" width="16.7109375" customWidth="1"/>
    <col min="11" max="11" width="11.5703125" customWidth="1"/>
  </cols>
  <sheetData>
    <row r="1" spans="1:11" ht="15.75" x14ac:dyDescent="0.25">
      <c r="A1" s="1"/>
      <c r="B1" s="1"/>
      <c r="C1" s="1"/>
      <c r="D1" s="1"/>
      <c r="E1" s="1"/>
      <c r="F1" s="1"/>
      <c r="G1" s="1" t="s">
        <v>0</v>
      </c>
      <c r="H1" s="1" t="s">
        <v>41</v>
      </c>
      <c r="I1" s="1"/>
      <c r="J1" s="1"/>
    </row>
    <row r="2" spans="1:11" ht="15.75" x14ac:dyDescent="0.25">
      <c r="A2" s="1"/>
      <c r="B2" s="1"/>
      <c r="C2" s="1"/>
      <c r="D2" s="1"/>
      <c r="E2" s="1"/>
      <c r="F2" s="1"/>
      <c r="G2" s="1"/>
      <c r="H2" s="1" t="s">
        <v>42</v>
      </c>
      <c r="I2" s="1"/>
      <c r="J2" s="1"/>
    </row>
    <row r="3" spans="1:11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1" ht="15.75" x14ac:dyDescent="0.25">
      <c r="A4" s="26" t="s">
        <v>40</v>
      </c>
      <c r="B4" s="27"/>
      <c r="C4" s="27"/>
      <c r="D4" s="27"/>
      <c r="E4" s="27"/>
      <c r="F4" s="27"/>
      <c r="G4" s="27"/>
      <c r="H4" s="27"/>
      <c r="I4" s="1"/>
      <c r="J4" s="1"/>
    </row>
    <row r="5" spans="1:11" ht="15.75" x14ac:dyDescent="0.25">
      <c r="A5" s="3"/>
      <c r="B5" s="3"/>
      <c r="C5" s="25"/>
      <c r="D5" s="3"/>
      <c r="E5" s="3"/>
      <c r="F5" s="3"/>
      <c r="G5" s="3"/>
      <c r="H5" s="4"/>
      <c r="I5" s="1"/>
      <c r="J5" s="1"/>
    </row>
    <row r="6" spans="1:11" ht="55.15" customHeight="1" x14ac:dyDescent="0.25">
      <c r="A6" s="5" t="s">
        <v>1</v>
      </c>
      <c r="B6" s="6" t="s">
        <v>2</v>
      </c>
      <c r="C6" s="6" t="s">
        <v>30</v>
      </c>
      <c r="D6" s="6" t="s">
        <v>3</v>
      </c>
      <c r="E6" s="6" t="s">
        <v>4</v>
      </c>
      <c r="F6" s="6" t="s">
        <v>5</v>
      </c>
      <c r="G6" s="6" t="s">
        <v>6</v>
      </c>
      <c r="H6" s="7" t="s">
        <v>26</v>
      </c>
      <c r="I6" s="7" t="s">
        <v>7</v>
      </c>
      <c r="J6" s="7" t="s">
        <v>8</v>
      </c>
      <c r="K6" s="21" t="s">
        <v>25</v>
      </c>
    </row>
    <row r="7" spans="1:11" ht="15.75" x14ac:dyDescent="0.25">
      <c r="A7" s="8">
        <v>1</v>
      </c>
      <c r="B7" s="12" t="s">
        <v>23</v>
      </c>
      <c r="C7" s="12" t="s">
        <v>31</v>
      </c>
      <c r="D7" s="8" t="s">
        <v>9</v>
      </c>
      <c r="E7" s="8" t="s">
        <v>10</v>
      </c>
      <c r="F7" s="9" t="s">
        <v>11</v>
      </c>
      <c r="G7" s="10">
        <v>700</v>
      </c>
      <c r="H7" s="13">
        <v>22.4</v>
      </c>
      <c r="I7" s="11">
        <f t="shared" ref="I7:I16" si="0">G7*H7</f>
        <v>15679.999999999998</v>
      </c>
      <c r="J7" s="11">
        <f>I7*1.2</f>
        <v>18815.999999999996</v>
      </c>
      <c r="K7" s="22">
        <v>44620</v>
      </c>
    </row>
    <row r="8" spans="1:11" ht="15.75" x14ac:dyDescent="0.25">
      <c r="A8" s="8">
        <v>2</v>
      </c>
      <c r="B8" s="12" t="s">
        <v>23</v>
      </c>
      <c r="C8" s="12" t="s">
        <v>32</v>
      </c>
      <c r="D8" s="8" t="s">
        <v>9</v>
      </c>
      <c r="E8" s="8" t="s">
        <v>12</v>
      </c>
      <c r="F8" s="9" t="s">
        <v>11</v>
      </c>
      <c r="G8" s="10">
        <v>700</v>
      </c>
      <c r="H8" s="13">
        <v>23.6</v>
      </c>
      <c r="I8" s="11">
        <f>G8*H8</f>
        <v>16520</v>
      </c>
      <c r="J8" s="11">
        <f t="shared" ref="J8:J16" si="1">I8*1.2</f>
        <v>19824</v>
      </c>
      <c r="K8" s="22">
        <v>44620</v>
      </c>
    </row>
    <row r="9" spans="1:11" ht="15.75" x14ac:dyDescent="0.25">
      <c r="A9" s="8">
        <v>3</v>
      </c>
      <c r="B9" s="12" t="s">
        <v>23</v>
      </c>
      <c r="C9" s="12" t="s">
        <v>33</v>
      </c>
      <c r="D9" s="8" t="s">
        <v>9</v>
      </c>
      <c r="E9" s="8" t="s">
        <v>13</v>
      </c>
      <c r="F9" s="9" t="s">
        <v>11</v>
      </c>
      <c r="G9" s="10">
        <v>600</v>
      </c>
      <c r="H9" s="13">
        <v>39.32</v>
      </c>
      <c r="I9" s="11">
        <f t="shared" si="0"/>
        <v>23592</v>
      </c>
      <c r="J9" s="11">
        <f t="shared" si="1"/>
        <v>28310.399999999998</v>
      </c>
      <c r="K9" s="22">
        <v>44620</v>
      </c>
    </row>
    <row r="10" spans="1:11" ht="15.75" x14ac:dyDescent="0.25">
      <c r="A10" s="8">
        <v>4</v>
      </c>
      <c r="B10" s="12" t="s">
        <v>23</v>
      </c>
      <c r="C10" s="12" t="s">
        <v>34</v>
      </c>
      <c r="D10" s="8" t="s">
        <v>9</v>
      </c>
      <c r="E10" s="8" t="s">
        <v>14</v>
      </c>
      <c r="F10" s="9" t="s">
        <v>11</v>
      </c>
      <c r="G10" s="10">
        <v>400</v>
      </c>
      <c r="H10" s="13">
        <v>110</v>
      </c>
      <c r="I10" s="11">
        <f t="shared" si="0"/>
        <v>44000</v>
      </c>
      <c r="J10" s="11">
        <f t="shared" si="1"/>
        <v>52800</v>
      </c>
      <c r="K10" s="22">
        <v>44620</v>
      </c>
    </row>
    <row r="11" spans="1:11" ht="15.75" x14ac:dyDescent="0.25">
      <c r="A11" s="8">
        <v>5</v>
      </c>
      <c r="B11" s="12" t="s">
        <v>23</v>
      </c>
      <c r="C11" s="12" t="s">
        <v>35</v>
      </c>
      <c r="D11" s="8" t="s">
        <v>9</v>
      </c>
      <c r="E11" s="8" t="s">
        <v>15</v>
      </c>
      <c r="F11" s="9" t="s">
        <v>11</v>
      </c>
      <c r="G11" s="10">
        <v>4000</v>
      </c>
      <c r="H11" s="13">
        <v>32.5</v>
      </c>
      <c r="I11" s="11">
        <f t="shared" si="0"/>
        <v>130000</v>
      </c>
      <c r="J11" s="11">
        <f t="shared" si="1"/>
        <v>156000</v>
      </c>
      <c r="K11" s="22">
        <v>44620</v>
      </c>
    </row>
    <row r="12" spans="1:11" ht="15.75" x14ac:dyDescent="0.25">
      <c r="A12" s="8">
        <v>6</v>
      </c>
      <c r="B12" s="12" t="s">
        <v>24</v>
      </c>
      <c r="C12" s="12">
        <v>1001123081</v>
      </c>
      <c r="D12" s="8" t="s">
        <v>9</v>
      </c>
      <c r="E12" s="8" t="s">
        <v>16</v>
      </c>
      <c r="F12" s="9" t="s">
        <v>11</v>
      </c>
      <c r="G12" s="10">
        <v>6000</v>
      </c>
      <c r="H12" s="13">
        <v>67.95</v>
      </c>
      <c r="I12" s="11">
        <f t="shared" si="0"/>
        <v>407700</v>
      </c>
      <c r="J12" s="11">
        <f t="shared" si="1"/>
        <v>489240</v>
      </c>
      <c r="K12" s="22">
        <v>44620</v>
      </c>
    </row>
    <row r="13" spans="1:11" ht="15.75" x14ac:dyDescent="0.25">
      <c r="A13" s="8">
        <v>7</v>
      </c>
      <c r="B13" s="12" t="s">
        <v>23</v>
      </c>
      <c r="C13" s="12" t="s">
        <v>36</v>
      </c>
      <c r="D13" s="8" t="s">
        <v>9</v>
      </c>
      <c r="E13" s="8" t="s">
        <v>17</v>
      </c>
      <c r="F13" s="8" t="s">
        <v>11</v>
      </c>
      <c r="G13" s="8">
        <v>75</v>
      </c>
      <c r="H13" s="13">
        <v>82.3</v>
      </c>
      <c r="I13" s="11">
        <f t="shared" si="0"/>
        <v>6172.5</v>
      </c>
      <c r="J13" s="11">
        <f t="shared" si="1"/>
        <v>7407</v>
      </c>
      <c r="K13" s="22">
        <v>44620</v>
      </c>
    </row>
    <row r="14" spans="1:11" ht="31.5" x14ac:dyDescent="0.25">
      <c r="A14" s="8">
        <v>8</v>
      </c>
      <c r="B14" s="12" t="s">
        <v>28</v>
      </c>
      <c r="C14" s="12" t="s">
        <v>37</v>
      </c>
      <c r="D14" s="8" t="s">
        <v>9</v>
      </c>
      <c r="E14" s="8" t="s">
        <v>27</v>
      </c>
      <c r="F14" s="8" t="s">
        <v>11</v>
      </c>
      <c r="G14" s="8">
        <v>200</v>
      </c>
      <c r="H14" s="13">
        <v>39.32</v>
      </c>
      <c r="I14" s="11">
        <f t="shared" si="0"/>
        <v>7864</v>
      </c>
      <c r="J14" s="11">
        <f t="shared" si="1"/>
        <v>9436.7999999999993</v>
      </c>
      <c r="K14" s="22">
        <v>44620</v>
      </c>
    </row>
    <row r="15" spans="1:11" ht="15.75" x14ac:dyDescent="0.25">
      <c r="A15" s="15">
        <v>9</v>
      </c>
      <c r="B15" s="14" t="s">
        <v>22</v>
      </c>
      <c r="C15" s="14" t="s">
        <v>38</v>
      </c>
      <c r="D15" s="8" t="s">
        <v>18</v>
      </c>
      <c r="E15" s="8" t="s">
        <v>20</v>
      </c>
      <c r="F15" s="9" t="s">
        <v>11</v>
      </c>
      <c r="G15" s="8">
        <v>80</v>
      </c>
      <c r="H15" s="13">
        <v>185.57</v>
      </c>
      <c r="I15" s="11">
        <f t="shared" si="0"/>
        <v>14845.599999999999</v>
      </c>
      <c r="J15" s="11">
        <f t="shared" si="1"/>
        <v>17814.719999999998</v>
      </c>
      <c r="K15" s="22">
        <v>44620</v>
      </c>
    </row>
    <row r="16" spans="1:11" ht="17.25" customHeight="1" x14ac:dyDescent="0.25">
      <c r="A16" s="15">
        <v>10</v>
      </c>
      <c r="B16" s="14" t="s">
        <v>22</v>
      </c>
      <c r="C16" s="14" t="s">
        <v>39</v>
      </c>
      <c r="D16" s="8" t="s">
        <v>18</v>
      </c>
      <c r="E16" s="8" t="s">
        <v>19</v>
      </c>
      <c r="F16" s="9" t="s">
        <v>11</v>
      </c>
      <c r="G16" s="8">
        <v>80</v>
      </c>
      <c r="H16" s="13">
        <v>207</v>
      </c>
      <c r="I16" s="11">
        <f t="shared" si="0"/>
        <v>16560</v>
      </c>
      <c r="J16" s="11">
        <f t="shared" si="1"/>
        <v>19872</v>
      </c>
      <c r="K16" s="22">
        <v>44620</v>
      </c>
    </row>
    <row r="17" spans="1:11" ht="15.75" x14ac:dyDescent="0.25">
      <c r="A17" s="16"/>
      <c r="B17" s="17" t="s">
        <v>21</v>
      </c>
      <c r="C17" s="17"/>
      <c r="D17" s="16"/>
      <c r="E17" s="16"/>
      <c r="F17" s="16"/>
      <c r="G17" s="16"/>
      <c r="H17" s="18"/>
      <c r="I17" s="23">
        <f>SUM(I7:I16)</f>
        <v>682934.1</v>
      </c>
      <c r="J17" s="23">
        <f>I17*1.2</f>
        <v>819520.91999999993</v>
      </c>
      <c r="K17" s="20"/>
    </row>
    <row r="19" spans="1:11" s="1" customFormat="1" ht="18" customHeight="1" x14ac:dyDescent="0.25">
      <c r="G19" s="19"/>
    </row>
    <row r="20" spans="1:11" s="24" customFormat="1" ht="18.75" x14ac:dyDescent="0.3">
      <c r="A20" s="28" t="s">
        <v>29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</row>
  </sheetData>
  <mergeCells count="2">
    <mergeCell ref="A4:H4"/>
    <mergeCell ref="A20:K20"/>
  </mergeCells>
  <pageMargins left="0" right="0" top="0" bottom="0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2022-01-18T05:30:50Z</cp:lastPrinted>
  <dcterms:created xsi:type="dcterms:W3CDTF">2019-11-06T12:34:09Z</dcterms:created>
  <dcterms:modified xsi:type="dcterms:W3CDTF">2022-01-21T09:10:18Z</dcterms:modified>
</cp:coreProperties>
</file>