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7" i="1" l="1"/>
  <c r="J7" i="1" s="1"/>
  <c r="I8" i="1"/>
  <c r="J8" i="1"/>
  <c r="I9" i="1"/>
  <c r="J9" i="1" s="1"/>
  <c r="I10" i="1"/>
  <c r="J10" i="1"/>
  <c r="I11" i="1"/>
  <c r="J11" i="1" s="1"/>
  <c r="I12" i="1"/>
  <c r="J12" i="1"/>
  <c r="I13" i="1"/>
  <c r="J13" i="1" s="1"/>
  <c r="I14" i="1"/>
  <c r="J14" i="1"/>
  <c r="I15" i="1"/>
  <c r="J15" i="1" s="1"/>
  <c r="I16" i="1"/>
  <c r="J16" i="1" s="1"/>
</calcChain>
</file>

<file path=xl/sharedStrings.xml><?xml version="1.0" encoding="utf-8"?>
<sst xmlns="http://schemas.openxmlformats.org/spreadsheetml/2006/main" count="54" uniqueCount="37">
  <si>
    <t>ИТОГО:</t>
  </si>
  <si>
    <t xml:space="preserve">Пог.м </t>
  </si>
  <si>
    <t>II-6,3-6.3 (6х14)</t>
  </si>
  <si>
    <t xml:space="preserve">Бензорезный(с желтой полоской) </t>
  </si>
  <si>
    <t>ГОСТ 9356-75</t>
  </si>
  <si>
    <t>Рукав</t>
  </si>
  <si>
    <t>Пог.м</t>
  </si>
  <si>
    <t>Г(IV)-10-16х28</t>
  </si>
  <si>
    <t>18698-79</t>
  </si>
  <si>
    <t>пог.м.</t>
  </si>
  <si>
    <t>25х35-1,6</t>
  </si>
  <si>
    <t>ГОСТ 10362-76</t>
  </si>
  <si>
    <t xml:space="preserve">Рукав </t>
  </si>
  <si>
    <t>32х43              0,63-</t>
  </si>
  <si>
    <t>ВГ(III)</t>
  </si>
  <si>
    <t>ГОСТ 18698-79</t>
  </si>
  <si>
    <t>III-9х18-2,0</t>
  </si>
  <si>
    <t>Кислородный</t>
  </si>
  <si>
    <t>50х61,5-1,6</t>
  </si>
  <si>
    <t>42х55-1,47</t>
  </si>
  <si>
    <t>20х29,5-4,0</t>
  </si>
  <si>
    <t>м</t>
  </si>
  <si>
    <t>П(VII)-6,3-18х29</t>
  </si>
  <si>
    <t>Стоимость,руб.с НДС</t>
  </si>
  <si>
    <t>Стоимость руб.без НДС</t>
  </si>
  <si>
    <t>Цена без НДС</t>
  </si>
  <si>
    <t>Количество</t>
  </si>
  <si>
    <t>изм.</t>
  </si>
  <si>
    <t>Размер</t>
  </si>
  <si>
    <t>Марка</t>
  </si>
  <si>
    <t>ГОСТ, ТУ</t>
  </si>
  <si>
    <t>Наименование</t>
  </si>
  <si>
    <t>Приложение№7</t>
  </si>
  <si>
    <t>Заместитель директора по коммерческой работе                                                                                                                 Д.В.Давлюд</t>
  </si>
  <si>
    <t>Лот №3</t>
  </si>
  <si>
    <t>к запросу котировок цен№022/ТВРЗ/2022</t>
  </si>
  <si>
    <t>Срок поставки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</si>
</sst>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Fill="1"/>
    <xf numFmtId="4" fontId="1" fillId="0" borderId="1" xfId="0" applyNumberFormat="1" applyFont="1" applyFill="1" applyBorder="1"/>
    <xf numFmtId="0" fontId="0" fillId="0" borderId="1" xfId="0" applyFill="1" applyBorder="1"/>
    <xf numFmtId="4" fontId="0" fillId="0" borderId="1" xfId="0" applyNumberForma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1" xfId="0" applyFont="1" applyFill="1" applyBorder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vertical="center"/>
    </xf>
    <xf numFmtId="1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tabSelected="1" workbookViewId="0">
      <selection activeCell="R15" sqref="R15"/>
    </sheetView>
  </sheetViews>
  <sheetFormatPr defaultRowHeight="15" x14ac:dyDescent="0.25"/>
  <cols>
    <col min="1" max="1" width="6.140625" customWidth="1"/>
    <col min="2" max="2" width="27.42578125" customWidth="1"/>
    <col min="3" max="3" width="21" customWidth="1"/>
    <col min="4" max="4" width="11" customWidth="1"/>
    <col min="5" max="5" width="20.5703125" customWidth="1"/>
    <col min="6" max="6" width="9.140625" style="1"/>
    <col min="7" max="7" width="13.28515625" customWidth="1"/>
    <col min="8" max="8" width="15" customWidth="1"/>
    <col min="9" max="9" width="14.140625" customWidth="1"/>
    <col min="10" max="10" width="16.140625" customWidth="1"/>
    <col min="11" max="11" width="16.7109375" customWidth="1"/>
  </cols>
  <sheetData>
    <row r="2" spans="1:11" x14ac:dyDescent="0.25">
      <c r="G2" s="16" t="s">
        <v>32</v>
      </c>
      <c r="H2" s="16"/>
    </row>
    <row r="3" spans="1:11" x14ac:dyDescent="0.25">
      <c r="F3"/>
      <c r="G3" s="16" t="s">
        <v>35</v>
      </c>
      <c r="H3" s="16"/>
      <c r="I3" s="16"/>
      <c r="J3" s="16"/>
    </row>
    <row r="4" spans="1:11" x14ac:dyDescent="0.25">
      <c r="F4"/>
      <c r="G4" s="13"/>
      <c r="H4" s="13"/>
    </row>
    <row r="5" spans="1:11" ht="18.75" x14ac:dyDescent="0.3">
      <c r="E5" s="15" t="s">
        <v>34</v>
      </c>
      <c r="F5"/>
      <c r="G5" s="13"/>
      <c r="H5" s="13"/>
    </row>
    <row r="6" spans="1:11" ht="24" x14ac:dyDescent="0.25">
      <c r="A6" s="12"/>
      <c r="B6" s="11" t="s">
        <v>31</v>
      </c>
      <c r="C6" s="11" t="s">
        <v>30</v>
      </c>
      <c r="D6" s="11" t="s">
        <v>29</v>
      </c>
      <c r="E6" s="11" t="s">
        <v>28</v>
      </c>
      <c r="F6" s="11" t="s">
        <v>27</v>
      </c>
      <c r="G6" s="11" t="s">
        <v>26</v>
      </c>
      <c r="H6" s="11" t="s">
        <v>25</v>
      </c>
      <c r="I6" s="10" t="s">
        <v>24</v>
      </c>
      <c r="J6" s="10" t="s">
        <v>23</v>
      </c>
      <c r="K6" s="18" t="s">
        <v>36</v>
      </c>
    </row>
    <row r="7" spans="1:11" s="2" customFormat="1" ht="25.5" x14ac:dyDescent="0.25">
      <c r="A7" s="8">
        <v>1</v>
      </c>
      <c r="B7" s="7" t="s">
        <v>5</v>
      </c>
      <c r="C7" s="7" t="s">
        <v>15</v>
      </c>
      <c r="D7" s="7" t="s">
        <v>22</v>
      </c>
      <c r="E7" s="7">
        <v>18</v>
      </c>
      <c r="F7" s="7" t="s">
        <v>21</v>
      </c>
      <c r="G7" s="9">
        <v>2000</v>
      </c>
      <c r="H7" s="6">
        <v>163.72999999999999</v>
      </c>
      <c r="I7" s="5">
        <f t="shared" ref="I7:I15" si="0">G7*H7</f>
        <v>327460</v>
      </c>
      <c r="J7" s="5">
        <f t="shared" ref="J7:J16" si="1">I7*1.2</f>
        <v>392952</v>
      </c>
      <c r="K7" s="19">
        <v>44804</v>
      </c>
    </row>
    <row r="8" spans="1:11" s="2" customFormat="1" x14ac:dyDescent="0.25">
      <c r="A8" s="8">
        <v>2</v>
      </c>
      <c r="B8" s="7" t="s">
        <v>5</v>
      </c>
      <c r="C8" s="7" t="s">
        <v>11</v>
      </c>
      <c r="D8" s="7"/>
      <c r="E8" s="7" t="s">
        <v>20</v>
      </c>
      <c r="F8" s="7" t="s">
        <v>9</v>
      </c>
      <c r="G8" s="9">
        <v>300</v>
      </c>
      <c r="H8" s="6">
        <v>133.61000000000001</v>
      </c>
      <c r="I8" s="5">
        <f t="shared" si="0"/>
        <v>40083.000000000007</v>
      </c>
      <c r="J8" s="5">
        <f t="shared" si="1"/>
        <v>48099.600000000006</v>
      </c>
      <c r="K8" s="19">
        <v>44804</v>
      </c>
    </row>
    <row r="9" spans="1:11" s="2" customFormat="1" x14ac:dyDescent="0.25">
      <c r="A9" s="8">
        <v>3</v>
      </c>
      <c r="B9" s="7" t="s">
        <v>5</v>
      </c>
      <c r="C9" s="7" t="s">
        <v>11</v>
      </c>
      <c r="D9" s="7"/>
      <c r="E9" s="7" t="s">
        <v>19</v>
      </c>
      <c r="F9" s="7" t="s">
        <v>9</v>
      </c>
      <c r="G9" s="9">
        <v>300</v>
      </c>
      <c r="H9" s="6">
        <v>300</v>
      </c>
      <c r="I9" s="5">
        <f t="shared" si="0"/>
        <v>90000</v>
      </c>
      <c r="J9" s="5">
        <f t="shared" si="1"/>
        <v>108000</v>
      </c>
      <c r="K9" s="19">
        <v>44804</v>
      </c>
    </row>
    <row r="10" spans="1:11" s="2" customFormat="1" x14ac:dyDescent="0.25">
      <c r="A10" s="8">
        <v>4</v>
      </c>
      <c r="B10" s="7" t="s">
        <v>12</v>
      </c>
      <c r="C10" s="7" t="s">
        <v>11</v>
      </c>
      <c r="D10" s="7"/>
      <c r="E10" s="7" t="s">
        <v>18</v>
      </c>
      <c r="F10" s="7" t="s">
        <v>9</v>
      </c>
      <c r="G10" s="9">
        <v>300</v>
      </c>
      <c r="H10" s="6">
        <v>377</v>
      </c>
      <c r="I10" s="5">
        <f t="shared" si="0"/>
        <v>113100</v>
      </c>
      <c r="J10" s="5">
        <f t="shared" si="1"/>
        <v>135720</v>
      </c>
      <c r="K10" s="19">
        <v>44804</v>
      </c>
    </row>
    <row r="11" spans="1:11" s="2" customFormat="1" ht="25.5" x14ac:dyDescent="0.25">
      <c r="A11" s="8">
        <v>5</v>
      </c>
      <c r="B11" s="7" t="s">
        <v>5</v>
      </c>
      <c r="C11" s="7" t="s">
        <v>4</v>
      </c>
      <c r="D11" s="7" t="s">
        <v>17</v>
      </c>
      <c r="E11" s="7" t="s">
        <v>16</v>
      </c>
      <c r="F11" s="7" t="s">
        <v>9</v>
      </c>
      <c r="G11" s="9">
        <v>700</v>
      </c>
      <c r="H11" s="6">
        <v>38.61</v>
      </c>
      <c r="I11" s="5">
        <f t="shared" si="0"/>
        <v>27027</v>
      </c>
      <c r="J11" s="5">
        <f t="shared" si="1"/>
        <v>32432.399999999998</v>
      </c>
      <c r="K11" s="19">
        <v>44804</v>
      </c>
    </row>
    <row r="12" spans="1:11" s="2" customFormat="1" x14ac:dyDescent="0.25">
      <c r="A12" s="8">
        <v>6</v>
      </c>
      <c r="B12" s="7" t="s">
        <v>5</v>
      </c>
      <c r="C12" s="7" t="s">
        <v>15</v>
      </c>
      <c r="D12" s="7" t="s">
        <v>14</v>
      </c>
      <c r="E12" s="7" t="s">
        <v>13</v>
      </c>
      <c r="F12" s="7" t="s">
        <v>9</v>
      </c>
      <c r="G12" s="9">
        <v>700</v>
      </c>
      <c r="H12" s="6">
        <v>247.74</v>
      </c>
      <c r="I12" s="5">
        <f t="shared" si="0"/>
        <v>173418</v>
      </c>
      <c r="J12" s="5">
        <f t="shared" si="1"/>
        <v>208101.6</v>
      </c>
      <c r="K12" s="19">
        <v>44804</v>
      </c>
    </row>
    <row r="13" spans="1:11" s="2" customFormat="1" x14ac:dyDescent="0.25">
      <c r="A13" s="8">
        <v>7</v>
      </c>
      <c r="B13" s="7" t="s">
        <v>12</v>
      </c>
      <c r="C13" s="7" t="s">
        <v>11</v>
      </c>
      <c r="D13" s="7"/>
      <c r="E13" s="7" t="s">
        <v>10</v>
      </c>
      <c r="F13" s="7" t="s">
        <v>9</v>
      </c>
      <c r="G13" s="7">
        <v>2000</v>
      </c>
      <c r="H13" s="6">
        <v>181.32</v>
      </c>
      <c r="I13" s="5">
        <f t="shared" si="0"/>
        <v>362640</v>
      </c>
      <c r="J13" s="5">
        <f t="shared" si="1"/>
        <v>435168</v>
      </c>
      <c r="K13" s="19">
        <v>44804</v>
      </c>
    </row>
    <row r="14" spans="1:11" s="2" customFormat="1" x14ac:dyDescent="0.25">
      <c r="A14" s="8">
        <v>8</v>
      </c>
      <c r="B14" s="7" t="s">
        <v>5</v>
      </c>
      <c r="C14" s="7" t="s">
        <v>8</v>
      </c>
      <c r="D14" s="7"/>
      <c r="E14" s="7" t="s">
        <v>7</v>
      </c>
      <c r="F14" s="7" t="s">
        <v>6</v>
      </c>
      <c r="G14" s="7">
        <v>300</v>
      </c>
      <c r="H14" s="6">
        <v>149.85</v>
      </c>
      <c r="I14" s="5">
        <f t="shared" si="0"/>
        <v>44955</v>
      </c>
      <c r="J14" s="5">
        <f t="shared" si="1"/>
        <v>53946</v>
      </c>
      <c r="K14" s="19">
        <v>44804</v>
      </c>
    </row>
    <row r="15" spans="1:11" s="2" customFormat="1" ht="38.25" x14ac:dyDescent="0.25">
      <c r="A15" s="8">
        <v>9</v>
      </c>
      <c r="B15" s="7" t="s">
        <v>5</v>
      </c>
      <c r="C15" s="7" t="s">
        <v>4</v>
      </c>
      <c r="D15" s="7" t="s">
        <v>3</v>
      </c>
      <c r="E15" s="7" t="s">
        <v>2</v>
      </c>
      <c r="F15" s="7" t="s">
        <v>1</v>
      </c>
      <c r="G15" s="7">
        <v>200</v>
      </c>
      <c r="H15" s="6">
        <v>30</v>
      </c>
      <c r="I15" s="5">
        <f t="shared" si="0"/>
        <v>6000</v>
      </c>
      <c r="J15" s="5">
        <f t="shared" si="1"/>
        <v>7200</v>
      </c>
      <c r="K15" s="19">
        <v>44804</v>
      </c>
    </row>
    <row r="16" spans="1:11" s="2" customFormat="1" x14ac:dyDescent="0.25">
      <c r="A16" s="4"/>
      <c r="B16" s="14" t="s">
        <v>0</v>
      </c>
      <c r="C16" s="14"/>
      <c r="D16" s="14"/>
      <c r="E16" s="14"/>
      <c r="F16" s="14"/>
      <c r="G16" s="14"/>
      <c r="H16" s="14"/>
      <c r="I16" s="3">
        <f>SUM(I7:I15)</f>
        <v>1184683</v>
      </c>
      <c r="J16" s="3">
        <f t="shared" si="1"/>
        <v>1421619.5999999999</v>
      </c>
      <c r="K16" s="4"/>
    </row>
    <row r="17" spans="1:10" x14ac:dyDescent="0.25">
      <c r="F17"/>
    </row>
    <row r="18" spans="1:10" x14ac:dyDescent="0.25">
      <c r="F18"/>
    </row>
    <row r="19" spans="1:10" ht="18.75" x14ac:dyDescent="0.3">
      <c r="A19" s="17" t="s">
        <v>33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F20"/>
    </row>
    <row r="21" spans="1:10" x14ac:dyDescent="0.25">
      <c r="F21"/>
    </row>
    <row r="22" spans="1:10" x14ac:dyDescent="0.25">
      <c r="F22"/>
    </row>
    <row r="23" spans="1:10" x14ac:dyDescent="0.25">
      <c r="F23"/>
    </row>
    <row r="24" spans="1:10" x14ac:dyDescent="0.25">
      <c r="F24"/>
    </row>
    <row r="25" spans="1:10" x14ac:dyDescent="0.25">
      <c r="F25"/>
    </row>
    <row r="26" spans="1:10" x14ac:dyDescent="0.25">
      <c r="F26"/>
    </row>
    <row r="27" spans="1:10" x14ac:dyDescent="0.25">
      <c r="F27"/>
    </row>
    <row r="28" spans="1:10" x14ac:dyDescent="0.25">
      <c r="F28"/>
    </row>
    <row r="29" spans="1:10" x14ac:dyDescent="0.25">
      <c r="F29"/>
    </row>
    <row r="30" spans="1:10" x14ac:dyDescent="0.25">
      <c r="F30"/>
    </row>
    <row r="31" spans="1:10" x14ac:dyDescent="0.25">
      <c r="F31"/>
    </row>
    <row r="32" spans="1:10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</sheetData>
  <mergeCells count="3">
    <mergeCell ref="G2:H2"/>
    <mergeCell ref="A19:J19"/>
    <mergeCell ref="G3:J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2022-05-24T12:53:03Z</dcterms:modified>
</cp:coreProperties>
</file>