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МЕТИЗЫ ПО НОВЫМ ЦЕНАМ(июнь,июль,август)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9" i="1" l="1"/>
  <c r="J9" i="1" s="1"/>
  <c r="I8" i="1"/>
  <c r="J8" i="1" s="1"/>
  <c r="I22" i="1"/>
  <c r="J22" i="1" s="1"/>
  <c r="I21" i="1"/>
  <c r="J21" i="1" s="1"/>
  <c r="I18" i="1" l="1"/>
  <c r="J18" i="1" s="1"/>
  <c r="I13" i="1"/>
  <c r="J13" i="1" s="1"/>
  <c r="I20" i="1"/>
  <c r="J20" i="1" s="1"/>
  <c r="I19" i="1"/>
  <c r="J19" i="1" s="1"/>
  <c r="I17" i="1"/>
  <c r="J17" i="1" s="1"/>
  <c r="I16" i="1"/>
  <c r="J16" i="1" s="1"/>
  <c r="I15" i="1"/>
  <c r="J15" i="1" s="1"/>
  <c r="I14" i="1"/>
  <c r="J14" i="1" s="1"/>
  <c r="I12" i="1"/>
  <c r="J12" i="1" s="1"/>
  <c r="I11" i="1"/>
  <c r="J11" i="1" s="1"/>
  <c r="I10" i="1"/>
  <c r="J10" i="1" s="1"/>
  <c r="I7" i="1"/>
  <c r="J7" i="1" s="1"/>
  <c r="I23" i="1" l="1"/>
  <c r="J23" i="1" l="1"/>
</calcChain>
</file>

<file path=xl/sharedStrings.xml><?xml version="1.0" encoding="utf-8"?>
<sst xmlns="http://schemas.openxmlformats.org/spreadsheetml/2006/main" count="94" uniqueCount="59">
  <si>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</si>
  <si>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</si>
  <si>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</si>
  <si>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</si>
  <si>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</si>
  <si>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</si>
  <si>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</si>
  <si>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</si>
  <si>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</si>
  <si>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</si>
  <si>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</si>
  <si>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</si>
  <si>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</si>
  <si>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кг</t>
  </si>
  <si>
    <t>5х60</t>
  </si>
  <si>
    <t>5х30</t>
  </si>
  <si>
    <t>5х40</t>
  </si>
  <si>
    <t>DIN 7981</t>
  </si>
  <si>
    <t>5,5х25</t>
  </si>
  <si>
    <t>гост 7804</t>
  </si>
  <si>
    <t>3,9х19</t>
  </si>
  <si>
    <t>гост 11652-80</t>
  </si>
  <si>
    <t>4,2х19</t>
  </si>
  <si>
    <t>4,2х25</t>
  </si>
  <si>
    <t>3х25</t>
  </si>
  <si>
    <t>DIN 968</t>
  </si>
  <si>
    <t>Саморез (белый цинк)</t>
  </si>
  <si>
    <t>Саморез со сверлом (белый цинк)</t>
  </si>
  <si>
    <t>Саморез с полусферической головкой (белый цинк)</t>
  </si>
  <si>
    <t>3,5х16</t>
  </si>
  <si>
    <t xml:space="preserve">Саморез универсальный (полукруглая голова под крест цинк белый, остроконечный ) </t>
  </si>
  <si>
    <t>Номенклатурный код ТВРЗ</t>
  </si>
  <si>
    <t>ЭРЦ00002813</t>
  </si>
  <si>
    <t>ЭРЦ00002828</t>
  </si>
  <si>
    <t>ЭРЦ00004472</t>
  </si>
  <si>
    <t xml:space="preserve">1001128508 </t>
  </si>
  <si>
    <t>ЭРЦ00002774</t>
  </si>
  <si>
    <t>ЭРЦ00002785</t>
  </si>
  <si>
    <t>ЭРЦ00002782</t>
  </si>
  <si>
    <t>ЭРЦ00002738</t>
  </si>
  <si>
    <t>ЭРЦ00002649</t>
  </si>
  <si>
    <t>09909909316</t>
  </si>
  <si>
    <t>4,2х32</t>
  </si>
  <si>
    <t>6х70</t>
  </si>
  <si>
    <t>ЭРЦ00003155</t>
  </si>
  <si>
    <t>Саморез по дереву полу-потайной нерж. А2</t>
  </si>
  <si>
    <t>DIN 7983</t>
  </si>
  <si>
    <t>5х20</t>
  </si>
  <si>
    <t>09909916007</t>
  </si>
  <si>
    <t>09909916008</t>
  </si>
  <si>
    <t xml:space="preserve">Саморез со сверлом и пресс-шайбой </t>
  </si>
  <si>
    <t>DIN С021</t>
  </si>
  <si>
    <t>5,5х51</t>
  </si>
  <si>
    <t>ЭРЦ00004059</t>
  </si>
  <si>
    <t>5х50</t>
  </si>
  <si>
    <t>01650000270</t>
  </si>
  <si>
    <t xml:space="preserve">                           Приложение №10 </t>
  </si>
  <si>
    <t xml:space="preserve">                                      к запросу котировок цен№024/ТВРЗ/2022</t>
  </si>
  <si>
    <t xml:space="preserve">                                                  Лот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</si>
</sst>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7" fillId="0" borderId="2" xfId="2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94" zoomScaleNormal="91" zoomScaleSheetLayoutView="94" workbookViewId="0">
      <selection activeCell="A4" sqref="A4:XFD4"/>
    </sheetView>
  </sheetViews>
  <sheetFormatPr defaultRowHeight="15" x14ac:dyDescent="0.25"/>
  <cols>
    <col min="1" max="1" width="4.140625" customWidth="1"/>
    <col min="2" max="2" width="37.28515625" customWidth="1"/>
    <col min="3" max="3" width="23.28515625" customWidth="1"/>
    <col min="4" max="4" width="17.28515625" customWidth="1"/>
    <col min="5" max="5" width="10.140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56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57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8" t="s">
        <v>58</v>
      </c>
      <c r="B4" s="29"/>
      <c r="C4" s="29"/>
      <c r="D4" s="29"/>
      <c r="E4" s="29"/>
      <c r="F4" s="29"/>
      <c r="G4" s="29"/>
      <c r="H4" s="29"/>
      <c r="I4" s="1"/>
      <c r="J4" s="1"/>
    </row>
    <row r="5" spans="1:10" ht="15.75" x14ac:dyDescent="0.25">
      <c r="A5" s="3"/>
      <c r="B5" s="3"/>
      <c r="C5" s="26"/>
      <c r="D5" s="3"/>
      <c r="E5" s="3"/>
      <c r="F5" s="3"/>
      <c r="G5" s="3"/>
      <c r="H5" s="4"/>
      <c r="I5" s="1"/>
      <c r="J5" s="1"/>
    </row>
    <row r="6" spans="1:10" ht="42.75" x14ac:dyDescent="0.25">
      <c r="A6" s="5" t="s">
        <v>1</v>
      </c>
      <c r="B6" s="6" t="s">
        <v>2</v>
      </c>
      <c r="C6" s="6" t="s">
        <v>31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7" t="s">
        <v>8</v>
      </c>
      <c r="J6" s="7" t="s">
        <v>9</v>
      </c>
    </row>
    <row r="7" spans="1:10" s="19" customFormat="1" ht="36" customHeight="1" x14ac:dyDescent="0.25">
      <c r="A7" s="8">
        <v>1</v>
      </c>
      <c r="B7" s="13" t="s">
        <v>28</v>
      </c>
      <c r="C7" s="13" t="s">
        <v>32</v>
      </c>
      <c r="D7" s="14" t="s">
        <v>17</v>
      </c>
      <c r="E7" s="14" t="s">
        <v>18</v>
      </c>
      <c r="F7" s="15" t="s">
        <v>13</v>
      </c>
      <c r="G7" s="16">
        <v>100</v>
      </c>
      <c r="H7" s="17">
        <v>379.96</v>
      </c>
      <c r="I7" s="18">
        <f t="shared" ref="I7:I22" si="0">G7*H7</f>
        <v>37996</v>
      </c>
      <c r="J7" s="18">
        <f t="shared" ref="J7:J22" si="1">I7*1.2</f>
        <v>45595.199999999997</v>
      </c>
    </row>
    <row r="8" spans="1:10" s="19" customFormat="1" ht="36" customHeight="1" x14ac:dyDescent="0.25">
      <c r="A8" s="8">
        <v>2</v>
      </c>
      <c r="B8" s="22" t="s">
        <v>50</v>
      </c>
      <c r="C8" s="13" t="s">
        <v>53</v>
      </c>
      <c r="D8" s="14" t="s">
        <v>51</v>
      </c>
      <c r="E8" s="14" t="s">
        <v>52</v>
      </c>
      <c r="F8" s="15" t="s">
        <v>13</v>
      </c>
      <c r="G8" s="16">
        <v>25</v>
      </c>
      <c r="H8" s="17">
        <v>322.39999999999998</v>
      </c>
      <c r="I8" s="18">
        <f t="shared" si="0"/>
        <v>8059.9999999999991</v>
      </c>
      <c r="J8" s="18">
        <f t="shared" si="1"/>
        <v>9671.9999999999982</v>
      </c>
    </row>
    <row r="9" spans="1:10" s="19" customFormat="1" ht="36" customHeight="1" x14ac:dyDescent="0.25">
      <c r="A9" s="8">
        <v>3</v>
      </c>
      <c r="B9" s="13" t="s">
        <v>28</v>
      </c>
      <c r="C9" s="13">
        <v>9916501600</v>
      </c>
      <c r="D9" s="14" t="s">
        <v>17</v>
      </c>
      <c r="E9" s="14" t="s">
        <v>54</v>
      </c>
      <c r="F9" s="15" t="s">
        <v>12</v>
      </c>
      <c r="G9" s="16">
        <v>1000</v>
      </c>
      <c r="H9" s="17">
        <v>2.31</v>
      </c>
      <c r="I9" s="18">
        <f t="shared" si="0"/>
        <v>2310</v>
      </c>
      <c r="J9" s="18">
        <f t="shared" si="1"/>
        <v>2772</v>
      </c>
    </row>
    <row r="10" spans="1:10" s="19" customFormat="1" ht="15.75" x14ac:dyDescent="0.25">
      <c r="A10" s="8">
        <v>4</v>
      </c>
      <c r="B10" s="13" t="s">
        <v>27</v>
      </c>
      <c r="C10" s="27" t="s">
        <v>33</v>
      </c>
      <c r="D10" s="14" t="s">
        <v>19</v>
      </c>
      <c r="E10" s="14" t="s">
        <v>20</v>
      </c>
      <c r="F10" s="15" t="s">
        <v>13</v>
      </c>
      <c r="G10" s="16">
        <v>500</v>
      </c>
      <c r="H10" s="20">
        <v>343.14</v>
      </c>
      <c r="I10" s="18">
        <f t="shared" si="0"/>
        <v>171570</v>
      </c>
      <c r="J10" s="18">
        <f t="shared" si="1"/>
        <v>205884</v>
      </c>
    </row>
    <row r="11" spans="1:10" s="19" customFormat="1" ht="15.75" x14ac:dyDescent="0.25">
      <c r="A11" s="8">
        <v>5</v>
      </c>
      <c r="B11" s="13" t="s">
        <v>27</v>
      </c>
      <c r="C11" s="27" t="s">
        <v>34</v>
      </c>
      <c r="D11" s="14" t="s">
        <v>25</v>
      </c>
      <c r="E11" s="14" t="s">
        <v>22</v>
      </c>
      <c r="F11" s="15" t="s">
        <v>13</v>
      </c>
      <c r="G11" s="16">
        <v>150</v>
      </c>
      <c r="H11" s="20">
        <v>227.5</v>
      </c>
      <c r="I11" s="18">
        <f t="shared" si="0"/>
        <v>34125</v>
      </c>
      <c r="J11" s="18">
        <f t="shared" si="1"/>
        <v>40950</v>
      </c>
    </row>
    <row r="12" spans="1:10" s="19" customFormat="1" ht="15.75" x14ac:dyDescent="0.25">
      <c r="A12" s="8">
        <v>6</v>
      </c>
      <c r="B12" s="13" t="s">
        <v>27</v>
      </c>
      <c r="C12" s="27" t="s">
        <v>35</v>
      </c>
      <c r="D12" s="14" t="s">
        <v>25</v>
      </c>
      <c r="E12" s="14" t="s">
        <v>23</v>
      </c>
      <c r="F12" s="15" t="s">
        <v>13</v>
      </c>
      <c r="G12" s="16">
        <v>130</v>
      </c>
      <c r="H12" s="20">
        <v>237.9</v>
      </c>
      <c r="I12" s="18">
        <f t="shared" si="0"/>
        <v>30927</v>
      </c>
      <c r="J12" s="18">
        <f t="shared" si="1"/>
        <v>37112.400000000001</v>
      </c>
    </row>
    <row r="13" spans="1:10" s="19" customFormat="1" ht="15.75" x14ac:dyDescent="0.25">
      <c r="A13" s="8">
        <v>7</v>
      </c>
      <c r="B13" s="13" t="s">
        <v>27</v>
      </c>
      <c r="C13" s="27" t="s">
        <v>55</v>
      </c>
      <c r="D13" s="14" t="s">
        <v>25</v>
      </c>
      <c r="E13" s="14" t="s">
        <v>42</v>
      </c>
      <c r="F13" s="15" t="s">
        <v>13</v>
      </c>
      <c r="G13" s="16">
        <v>50</v>
      </c>
      <c r="H13" s="20">
        <v>270.74</v>
      </c>
      <c r="I13" s="18">
        <f t="shared" si="0"/>
        <v>13537</v>
      </c>
      <c r="J13" s="18">
        <f t="shared" si="1"/>
        <v>16244.4</v>
      </c>
    </row>
    <row r="14" spans="1:10" s="19" customFormat="1" ht="15.75" x14ac:dyDescent="0.25">
      <c r="A14" s="8">
        <v>8</v>
      </c>
      <c r="B14" s="13" t="s">
        <v>26</v>
      </c>
      <c r="C14" s="27" t="s">
        <v>36</v>
      </c>
      <c r="D14" s="14" t="s">
        <v>21</v>
      </c>
      <c r="E14" s="14" t="s">
        <v>11</v>
      </c>
      <c r="F14" s="15" t="s">
        <v>13</v>
      </c>
      <c r="G14" s="16">
        <v>600</v>
      </c>
      <c r="H14" s="20">
        <v>218.49</v>
      </c>
      <c r="I14" s="18">
        <f t="shared" si="0"/>
        <v>131094</v>
      </c>
      <c r="J14" s="18">
        <f t="shared" si="1"/>
        <v>157312.79999999999</v>
      </c>
    </row>
    <row r="15" spans="1:10" s="19" customFormat="1" ht="15.75" x14ac:dyDescent="0.25">
      <c r="A15" s="8">
        <v>9</v>
      </c>
      <c r="B15" s="13" t="s">
        <v>26</v>
      </c>
      <c r="C15" s="27" t="s">
        <v>37</v>
      </c>
      <c r="D15" s="14" t="s">
        <v>21</v>
      </c>
      <c r="E15" s="14" t="s">
        <v>15</v>
      </c>
      <c r="F15" s="15" t="s">
        <v>13</v>
      </c>
      <c r="G15" s="16">
        <v>350</v>
      </c>
      <c r="H15" s="21">
        <v>226.57</v>
      </c>
      <c r="I15" s="18">
        <f t="shared" si="0"/>
        <v>79299.5</v>
      </c>
      <c r="J15" s="18">
        <f t="shared" si="1"/>
        <v>95159.4</v>
      </c>
    </row>
    <row r="16" spans="1:10" s="19" customFormat="1" ht="15.75" x14ac:dyDescent="0.25">
      <c r="A16" s="8">
        <v>10</v>
      </c>
      <c r="B16" s="13" t="s">
        <v>26</v>
      </c>
      <c r="C16" s="27" t="s">
        <v>38</v>
      </c>
      <c r="D16" s="14" t="s">
        <v>21</v>
      </c>
      <c r="E16" s="14" t="s">
        <v>16</v>
      </c>
      <c r="F16" s="15" t="s">
        <v>13</v>
      </c>
      <c r="G16" s="16">
        <v>350</v>
      </c>
      <c r="H16" s="21">
        <v>225.4</v>
      </c>
      <c r="I16" s="18">
        <f t="shared" si="0"/>
        <v>78890</v>
      </c>
      <c r="J16" s="18">
        <f t="shared" si="1"/>
        <v>94668</v>
      </c>
    </row>
    <row r="17" spans="1:10" s="19" customFormat="1" ht="15.75" x14ac:dyDescent="0.25">
      <c r="A17" s="8">
        <v>11</v>
      </c>
      <c r="B17" s="13" t="s">
        <v>26</v>
      </c>
      <c r="C17" s="27" t="s">
        <v>39</v>
      </c>
      <c r="D17" s="14" t="s">
        <v>21</v>
      </c>
      <c r="E17" s="14" t="s">
        <v>14</v>
      </c>
      <c r="F17" s="15" t="s">
        <v>13</v>
      </c>
      <c r="G17" s="16">
        <v>750</v>
      </c>
      <c r="H17" s="21">
        <v>219.98</v>
      </c>
      <c r="I17" s="18">
        <f t="shared" si="0"/>
        <v>164985</v>
      </c>
      <c r="J17" s="18">
        <f t="shared" si="1"/>
        <v>197982</v>
      </c>
    </row>
    <row r="18" spans="1:10" s="19" customFormat="1" ht="15.75" x14ac:dyDescent="0.25">
      <c r="A18" s="8">
        <v>12</v>
      </c>
      <c r="B18" s="13" t="s">
        <v>26</v>
      </c>
      <c r="C18" s="27" t="s">
        <v>44</v>
      </c>
      <c r="D18" s="14" t="s">
        <v>21</v>
      </c>
      <c r="E18" s="14" t="s">
        <v>43</v>
      </c>
      <c r="F18" s="15" t="s">
        <v>13</v>
      </c>
      <c r="G18" s="16">
        <v>300</v>
      </c>
      <c r="H18" s="21">
        <v>227.81</v>
      </c>
      <c r="I18" s="18">
        <f t="shared" si="0"/>
        <v>68343</v>
      </c>
      <c r="J18" s="18">
        <f t="shared" si="1"/>
        <v>82011.599999999991</v>
      </c>
    </row>
    <row r="19" spans="1:10" s="19" customFormat="1" ht="15.75" x14ac:dyDescent="0.25">
      <c r="A19" s="8">
        <v>13</v>
      </c>
      <c r="B19" s="13" t="s">
        <v>26</v>
      </c>
      <c r="C19" s="27" t="s">
        <v>40</v>
      </c>
      <c r="D19" s="14" t="s">
        <v>21</v>
      </c>
      <c r="E19" s="14" t="s">
        <v>24</v>
      </c>
      <c r="F19" s="15" t="s">
        <v>13</v>
      </c>
      <c r="G19" s="16">
        <v>100</v>
      </c>
      <c r="H19" s="21">
        <v>256.47000000000003</v>
      </c>
      <c r="I19" s="18">
        <f t="shared" si="0"/>
        <v>25647.000000000004</v>
      </c>
      <c r="J19" s="18">
        <f t="shared" si="1"/>
        <v>30776.400000000001</v>
      </c>
    </row>
    <row r="20" spans="1:10" s="19" customFormat="1" ht="47.25" x14ac:dyDescent="0.25">
      <c r="A20" s="8">
        <v>14</v>
      </c>
      <c r="B20" s="22" t="s">
        <v>30</v>
      </c>
      <c r="C20" s="27" t="s">
        <v>41</v>
      </c>
      <c r="D20" s="14" t="s">
        <v>17</v>
      </c>
      <c r="E20" s="9" t="s">
        <v>29</v>
      </c>
      <c r="F20" s="23" t="s">
        <v>12</v>
      </c>
      <c r="G20" s="24">
        <v>350</v>
      </c>
      <c r="H20" s="25">
        <v>1.02</v>
      </c>
      <c r="I20" s="18">
        <f t="shared" si="0"/>
        <v>357</v>
      </c>
      <c r="J20" s="18">
        <f t="shared" si="1"/>
        <v>428.4</v>
      </c>
    </row>
    <row r="21" spans="1:10" s="19" customFormat="1" ht="31.5" x14ac:dyDescent="0.25">
      <c r="A21" s="8">
        <v>15</v>
      </c>
      <c r="B21" s="13" t="s">
        <v>45</v>
      </c>
      <c r="C21" s="27" t="s">
        <v>48</v>
      </c>
      <c r="D21" s="14" t="s">
        <v>46</v>
      </c>
      <c r="E21" s="9" t="s">
        <v>11</v>
      </c>
      <c r="F21" s="23" t="s">
        <v>12</v>
      </c>
      <c r="G21" s="24">
        <v>12000</v>
      </c>
      <c r="H21" s="25">
        <v>2.1</v>
      </c>
      <c r="I21" s="18">
        <f t="shared" si="0"/>
        <v>25200</v>
      </c>
      <c r="J21" s="18">
        <f t="shared" si="1"/>
        <v>30240</v>
      </c>
    </row>
    <row r="22" spans="1:10" s="19" customFormat="1" ht="31.5" x14ac:dyDescent="0.25">
      <c r="A22" s="8">
        <v>16</v>
      </c>
      <c r="B22" s="13" t="s">
        <v>45</v>
      </c>
      <c r="C22" s="27" t="s">
        <v>49</v>
      </c>
      <c r="D22" s="14" t="s">
        <v>46</v>
      </c>
      <c r="E22" s="9" t="s">
        <v>47</v>
      </c>
      <c r="F22" s="23" t="s">
        <v>12</v>
      </c>
      <c r="G22" s="24">
        <v>5000</v>
      </c>
      <c r="H22" s="25">
        <v>2.54</v>
      </c>
      <c r="I22" s="18">
        <f t="shared" si="0"/>
        <v>12700</v>
      </c>
      <c r="J22" s="18">
        <f t="shared" si="1"/>
        <v>15240</v>
      </c>
    </row>
    <row r="23" spans="1:10" ht="15.75" x14ac:dyDescent="0.25">
      <c r="A23" s="9"/>
      <c r="B23" s="10" t="s">
        <v>10</v>
      </c>
      <c r="C23" s="27"/>
      <c r="D23" s="9"/>
      <c r="E23" s="9"/>
      <c r="F23" s="9"/>
      <c r="G23" s="9"/>
      <c r="H23" s="11"/>
      <c r="I23" s="12">
        <f>SUM(I7:I22)</f>
        <v>885040.5</v>
      </c>
      <c r="J23" s="12">
        <f>SUM(J7:J22)</f>
        <v>1062048.6000000001</v>
      </c>
    </row>
  </sheetData>
  <mergeCells count="1">
    <mergeCell ref="A4:H4"/>
  </mergeCells>
  <pageMargins left="0" right="0" top="0" bottom="0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2022-05-19T10:31:17Z</cp:lastPrinted>
  <dcterms:created xsi:type="dcterms:W3CDTF">2019-11-06T12:34:09Z</dcterms:created>
  <dcterms:modified xsi:type="dcterms:W3CDTF">2022-05-26T11:30:08Z</dcterms:modified>
</cp:coreProperties>
</file>