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'Лист1'!$A$1:$K$21</definedName>
  </definedNames>
  <calcPr fullCalcOnLoad="1"/>
</workbook>
</file>

<file path=xl/sharedStrings.xml><?xml version="1.0" encoding="utf-8"?>
<sst xmlns="http://schemas.openxmlformats.org/spreadsheetml/2006/main" count="65" uniqueCount="38">
  <si>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</si>
  <si>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</si>
  <si>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</si>
  <si>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</si>
  <si>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</si>
  <si>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</si>
  <si>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кг.</t>
  </si>
  <si>
    <t>Гайка</t>
  </si>
  <si>
    <t>5915-70</t>
  </si>
  <si>
    <t>М12</t>
  </si>
  <si>
    <t>М16</t>
  </si>
  <si>
    <t>М20</t>
  </si>
  <si>
    <t>М24</t>
  </si>
  <si>
    <t>М10</t>
  </si>
  <si>
    <t>М22</t>
  </si>
  <si>
    <t>М4</t>
  </si>
  <si>
    <t>М5</t>
  </si>
  <si>
    <t>М6</t>
  </si>
  <si>
    <t>М8</t>
  </si>
  <si>
    <t>Итого:</t>
  </si>
  <si>
    <t xml:space="preserve">Начальник службы МТО                                                                                                   </t>
  </si>
  <si>
    <t>Количество</t>
  </si>
  <si>
    <t>Стоимость руб. без НДС</t>
  </si>
  <si>
    <t>Стоимость руб. с НДС</t>
  </si>
  <si>
    <t xml:space="preserve"> </t>
  </si>
  <si>
    <t>Номенклатурный код ТВРЗ</t>
  </si>
  <si>
    <t>ЭРЦ00002710</t>
  </si>
  <si>
    <t>ЭРЦ00002708</t>
  </si>
  <si>
    <t>ЭРЦ00002878</t>
  </si>
  <si>
    <t>ЭРЦ00002796</t>
  </si>
  <si>
    <t>ЭРЦ00002707</t>
  </si>
  <si>
    <t>ЭРЦ00002755</t>
  </si>
  <si>
    <t>ЭРЦ00003304</t>
  </si>
  <si>
    <t>ЭРЦ00002740</t>
  </si>
  <si>
    <t>Срок поставки до</t>
  </si>
  <si>
    <t xml:space="preserve">                           Приложение №11 </t>
  </si>
  <si>
    <t xml:space="preserve">                                      к запросу котировок цен№024/ТВРЗ/2022</t>
  </si>
  <si>
    <t xml:space="preserve">                                                                                   Лот №7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</si>
</sst>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="95" zoomScaleSheetLayoutView="95" zoomScalePageLayoutView="0" workbookViewId="0" topLeftCell="A1">
      <selection activeCell="I18" sqref="I18:J18"/>
    </sheetView>
  </sheetViews>
  <sheetFormatPr defaultColWidth="8.8515625" defaultRowHeight="18" customHeight="1"/>
  <cols>
    <col min="1" max="1" width="4.28125" style="1" customWidth="1"/>
    <col min="2" max="2" width="24.7109375" style="1" customWidth="1"/>
    <col min="3" max="3" width="20.00390625" style="1" customWidth="1"/>
    <col min="4" max="4" width="19.140625" style="1" customWidth="1"/>
    <col min="5" max="5" width="10.57421875" style="1" bestFit="1" customWidth="1"/>
    <col min="6" max="6" width="6.57421875" style="1" customWidth="1"/>
    <col min="7" max="7" width="13.00390625" style="1" customWidth="1"/>
    <col min="8" max="8" width="14.140625" style="14" customWidth="1"/>
    <col min="9" max="9" width="15.421875" style="1" customWidth="1"/>
    <col min="10" max="10" width="14.28125" style="1" customWidth="1"/>
    <col min="11" max="11" width="15.28125" style="1" customWidth="1"/>
    <col min="12" max="16384" width="8.8515625" style="1" customWidth="1"/>
  </cols>
  <sheetData>
    <row r="1" spans="7:8" ht="18" customHeight="1">
      <c r="G1" s="1" t="s">
        <v>24</v>
      </c>
      <c r="H1" s="1" t="s">
        <v>35</v>
      </c>
    </row>
    <row r="2" ht="18" customHeight="1">
      <c r="H2" s="1" t="s">
        <v>36</v>
      </c>
    </row>
    <row r="3" ht="18" customHeight="1">
      <c r="H3" s="2"/>
    </row>
    <row r="4" spans="2:8" ht="18" customHeight="1">
      <c r="B4" s="21"/>
      <c r="C4" s="21"/>
      <c r="D4" s="21"/>
      <c r="E4" s="21"/>
      <c r="F4" s="21"/>
      <c r="G4" s="21"/>
      <c r="H4" s="21"/>
    </row>
    <row r="5" spans="1:8" ht="18" customHeight="1">
      <c r="A5" s="19" t="s">
        <v>37</v>
      </c>
      <c r="B5" s="20"/>
      <c r="C5" s="20"/>
      <c r="D5" s="20"/>
      <c r="E5" s="20"/>
      <c r="F5" s="20"/>
      <c r="G5" s="20"/>
      <c r="H5" s="20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11" ht="47.25" customHeight="1">
      <c r="A7" s="5" t="s">
        <v>0</v>
      </c>
      <c r="B7" s="6" t="s">
        <v>1</v>
      </c>
      <c r="C7" s="6" t="s">
        <v>25</v>
      </c>
      <c r="D7" s="6" t="s">
        <v>2</v>
      </c>
      <c r="E7" s="6" t="s">
        <v>3</v>
      </c>
      <c r="F7" s="6" t="s">
        <v>4</v>
      </c>
      <c r="G7" s="6" t="s">
        <v>21</v>
      </c>
      <c r="H7" s="7" t="s">
        <v>5</v>
      </c>
      <c r="I7" s="7" t="s">
        <v>22</v>
      </c>
      <c r="J7" s="7" t="s">
        <v>23</v>
      </c>
      <c r="K7" s="22" t="s">
        <v>34</v>
      </c>
    </row>
    <row r="8" spans="1:11" ht="18" customHeight="1">
      <c r="A8" s="8">
        <v>1</v>
      </c>
      <c r="B8" s="9" t="s">
        <v>7</v>
      </c>
      <c r="C8" s="9" t="s">
        <v>26</v>
      </c>
      <c r="D8" s="8" t="s">
        <v>8</v>
      </c>
      <c r="E8" s="10" t="s">
        <v>9</v>
      </c>
      <c r="F8" s="8" t="s">
        <v>6</v>
      </c>
      <c r="G8" s="16">
        <v>750</v>
      </c>
      <c r="H8" s="17">
        <v>148.51</v>
      </c>
      <c r="I8" s="15">
        <f aca="true" t="shared" si="0" ref="I8:I17">G8*H8</f>
        <v>111382.5</v>
      </c>
      <c r="J8" s="15">
        <f aca="true" t="shared" si="1" ref="J8:J17">I8*1.2</f>
        <v>133659</v>
      </c>
      <c r="K8" s="24">
        <v>44804</v>
      </c>
    </row>
    <row r="9" spans="1:11" ht="18" customHeight="1">
      <c r="A9" s="8">
        <v>2</v>
      </c>
      <c r="B9" s="9" t="s">
        <v>7</v>
      </c>
      <c r="C9" s="9" t="s">
        <v>27</v>
      </c>
      <c r="D9" s="10" t="s">
        <v>8</v>
      </c>
      <c r="E9" s="10" t="s">
        <v>10</v>
      </c>
      <c r="F9" s="8" t="s">
        <v>6</v>
      </c>
      <c r="G9" s="16">
        <v>1000</v>
      </c>
      <c r="H9" s="17">
        <v>185</v>
      </c>
      <c r="I9" s="15">
        <f t="shared" si="0"/>
        <v>185000</v>
      </c>
      <c r="J9" s="15">
        <f t="shared" si="1"/>
        <v>222000</v>
      </c>
      <c r="K9" s="24">
        <v>44804</v>
      </c>
    </row>
    <row r="10" spans="1:11" ht="18" customHeight="1">
      <c r="A10" s="8">
        <v>3</v>
      </c>
      <c r="B10" s="9" t="s">
        <v>7</v>
      </c>
      <c r="C10" s="9" t="s">
        <v>28</v>
      </c>
      <c r="D10" s="10" t="s">
        <v>8</v>
      </c>
      <c r="E10" s="10" t="s">
        <v>11</v>
      </c>
      <c r="F10" s="8" t="s">
        <v>6</v>
      </c>
      <c r="G10" s="16">
        <v>220</v>
      </c>
      <c r="H10" s="17">
        <v>157.81</v>
      </c>
      <c r="I10" s="15">
        <f t="shared" si="0"/>
        <v>34718.2</v>
      </c>
      <c r="J10" s="15">
        <f t="shared" si="1"/>
        <v>41661.84</v>
      </c>
      <c r="K10" s="24">
        <v>44804</v>
      </c>
    </row>
    <row r="11" spans="1:11" ht="18" customHeight="1">
      <c r="A11" s="8">
        <v>4</v>
      </c>
      <c r="B11" s="9" t="s">
        <v>7</v>
      </c>
      <c r="C11" s="9" t="s">
        <v>29</v>
      </c>
      <c r="D11" s="10" t="s">
        <v>8</v>
      </c>
      <c r="E11" s="10" t="s">
        <v>12</v>
      </c>
      <c r="F11" s="8" t="s">
        <v>6</v>
      </c>
      <c r="G11" s="16">
        <v>600</v>
      </c>
      <c r="H11" s="17">
        <v>234.29</v>
      </c>
      <c r="I11" s="15">
        <f t="shared" si="0"/>
        <v>140574</v>
      </c>
      <c r="J11" s="15">
        <f t="shared" si="1"/>
        <v>168688.8</v>
      </c>
      <c r="K11" s="24">
        <v>44804</v>
      </c>
    </row>
    <row r="12" spans="1:11" ht="18" customHeight="1">
      <c r="A12" s="8">
        <v>5</v>
      </c>
      <c r="B12" s="9" t="s">
        <v>7</v>
      </c>
      <c r="C12" s="9" t="s">
        <v>30</v>
      </c>
      <c r="D12" s="10" t="s">
        <v>8</v>
      </c>
      <c r="E12" s="10" t="s">
        <v>13</v>
      </c>
      <c r="F12" s="8" t="s">
        <v>6</v>
      </c>
      <c r="G12" s="16">
        <v>750</v>
      </c>
      <c r="H12" s="17">
        <v>128.68</v>
      </c>
      <c r="I12" s="15">
        <f t="shared" si="0"/>
        <v>96510</v>
      </c>
      <c r="J12" s="15">
        <f t="shared" si="1"/>
        <v>115812</v>
      </c>
      <c r="K12" s="24">
        <v>44804</v>
      </c>
    </row>
    <row r="13" spans="1:11" ht="18" customHeight="1">
      <c r="A13" s="8">
        <v>6</v>
      </c>
      <c r="B13" s="9" t="s">
        <v>7</v>
      </c>
      <c r="C13" s="9" t="s">
        <v>31</v>
      </c>
      <c r="D13" s="10" t="s">
        <v>8</v>
      </c>
      <c r="E13" s="10" t="s">
        <v>14</v>
      </c>
      <c r="F13" s="8" t="s">
        <v>6</v>
      </c>
      <c r="G13" s="16">
        <v>350</v>
      </c>
      <c r="H13" s="17">
        <v>231</v>
      </c>
      <c r="I13" s="15">
        <f t="shared" si="0"/>
        <v>80850</v>
      </c>
      <c r="J13" s="15">
        <f t="shared" si="1"/>
        <v>97020</v>
      </c>
      <c r="K13" s="24">
        <v>44804</v>
      </c>
    </row>
    <row r="14" spans="1:11" ht="18" customHeight="1">
      <c r="A14" s="8">
        <v>7</v>
      </c>
      <c r="B14" s="9" t="s">
        <v>7</v>
      </c>
      <c r="C14" s="9">
        <v>1001123060</v>
      </c>
      <c r="D14" s="10" t="s">
        <v>8</v>
      </c>
      <c r="E14" s="10" t="s">
        <v>15</v>
      </c>
      <c r="F14" s="8" t="s">
        <v>6</v>
      </c>
      <c r="G14" s="16">
        <v>15</v>
      </c>
      <c r="H14" s="17">
        <v>278.73</v>
      </c>
      <c r="I14" s="15">
        <f t="shared" si="0"/>
        <v>4180.950000000001</v>
      </c>
      <c r="J14" s="15">
        <f t="shared" si="1"/>
        <v>5017.14</v>
      </c>
      <c r="K14" s="24">
        <v>44804</v>
      </c>
    </row>
    <row r="15" spans="1:11" ht="18" customHeight="1">
      <c r="A15" s="8">
        <v>8</v>
      </c>
      <c r="B15" s="9" t="s">
        <v>7</v>
      </c>
      <c r="C15" s="9" t="s">
        <v>32</v>
      </c>
      <c r="D15" s="10" t="s">
        <v>8</v>
      </c>
      <c r="E15" s="10" t="s">
        <v>16</v>
      </c>
      <c r="F15" s="8" t="s">
        <v>6</v>
      </c>
      <c r="G15" s="16">
        <v>20</v>
      </c>
      <c r="H15" s="17">
        <v>170.9</v>
      </c>
      <c r="I15" s="15">
        <f t="shared" si="0"/>
        <v>3418</v>
      </c>
      <c r="J15" s="15">
        <f t="shared" si="1"/>
        <v>4101.599999999999</v>
      </c>
      <c r="K15" s="24">
        <v>44804</v>
      </c>
    </row>
    <row r="16" spans="1:11" ht="18" customHeight="1">
      <c r="A16" s="8">
        <v>9</v>
      </c>
      <c r="B16" s="9" t="s">
        <v>7</v>
      </c>
      <c r="C16" s="9">
        <v>1001123005</v>
      </c>
      <c r="D16" s="10" t="s">
        <v>8</v>
      </c>
      <c r="E16" s="10" t="s">
        <v>17</v>
      </c>
      <c r="F16" s="8" t="s">
        <v>6</v>
      </c>
      <c r="G16" s="16">
        <v>175</v>
      </c>
      <c r="H16" s="18">
        <v>184.88</v>
      </c>
      <c r="I16" s="15">
        <f t="shared" si="0"/>
        <v>32354</v>
      </c>
      <c r="J16" s="15">
        <f t="shared" si="1"/>
        <v>38824.799999999996</v>
      </c>
      <c r="K16" s="24">
        <v>44804</v>
      </c>
    </row>
    <row r="17" spans="1:11" ht="18" customHeight="1">
      <c r="A17" s="8">
        <v>10</v>
      </c>
      <c r="B17" s="9" t="s">
        <v>7</v>
      </c>
      <c r="C17" s="9" t="s">
        <v>33</v>
      </c>
      <c r="D17" s="10" t="s">
        <v>8</v>
      </c>
      <c r="E17" s="10" t="s">
        <v>18</v>
      </c>
      <c r="F17" s="8" t="s">
        <v>6</v>
      </c>
      <c r="G17" s="16">
        <v>650</v>
      </c>
      <c r="H17" s="17">
        <v>179.95</v>
      </c>
      <c r="I17" s="15">
        <f t="shared" si="0"/>
        <v>116967.49999999999</v>
      </c>
      <c r="J17" s="15">
        <f t="shared" si="1"/>
        <v>140360.99999999997</v>
      </c>
      <c r="K17" s="24">
        <v>44804</v>
      </c>
    </row>
    <row r="18" spans="1:11" ht="18" customHeight="1">
      <c r="A18" s="8"/>
      <c r="B18" s="12" t="s">
        <v>19</v>
      </c>
      <c r="C18" s="12"/>
      <c r="D18" s="11"/>
      <c r="E18" s="11"/>
      <c r="F18" s="11"/>
      <c r="G18" s="11"/>
      <c r="H18" s="13"/>
      <c r="I18" s="25">
        <f>SUM(I8:I17)</f>
        <v>805955.1499999999</v>
      </c>
      <c r="J18" s="25">
        <f>SUM(J8:J17)</f>
        <v>967146.1799999999</v>
      </c>
      <c r="K18" s="23"/>
    </row>
    <row r="19" ht="18" customHeight="1">
      <c r="A19" s="1" t="s">
        <v>20</v>
      </c>
    </row>
  </sheetData>
  <sheetProtection/>
  <mergeCells count="2">
    <mergeCell ref="A5:H5"/>
    <mergeCell ref="B4:H4"/>
  </mergeCells>
  <printOptions/>
  <pageMargins left="0" right="0" top="0.7480314960629921" bottom="0" header="0.31496062992125984" footer="0.31496062992125984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2022-05-26T11:36:48Z</dcterms:modified>
  <cp:category/>
  <cp:version/>
  <cp:contentType/>
  <cp:contentStatus/>
</cp:coreProperties>
</file>