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<sst xmlns="http://schemas.openxmlformats.org/spreadsheetml/2006/main" count="242" uniqueCount="111">
  <si>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</si>
  <si>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</si>
  <si>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</si>
  <si>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</si>
  <si>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</si>
  <si>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</si>
  <si>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</si>
  <si>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</si>
  <si>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</si>
  <si>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</si>
  <si>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</si>
  <si>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</si>
  <si>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 xml:space="preserve">М10х35 </t>
  </si>
  <si>
    <t>М10х45</t>
  </si>
  <si>
    <t>М10х50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</si>
  <si>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</si>
  <si>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</si>
  <si>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</si>
  <si>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</si>
  <si>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</si>
  <si>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</si>
  <si>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</si>
  <si>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</si>
  <si>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</si>
  <si>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</si>
  <si>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</si>
  <si>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</si>
  <si>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</si>
  <si>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</si>
  <si>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</si>
  <si>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</si>
  <si>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</si>
  <si>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</si>
  <si>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</si>
  <si>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</si>
  <si>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</si>
  <si>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</si>
  <si>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</si>
  <si>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</si>
  <si>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</si>
  <si>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</si>
  <si>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</si>
  <si>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</si>
  <si>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</si>
  <si>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</si>
  <si>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</si>
  <si>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</si>
  <si>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</si>
  <si>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</si>
  <si>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</si>
  <si>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</si>
  <si>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</si>
  <si>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</si>
  <si>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</si>
  <si>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7798-70</t>
  </si>
  <si>
    <t xml:space="preserve">Болт с уменьшеной головкой </t>
  </si>
  <si>
    <t>М10х55</t>
  </si>
  <si>
    <t>Код номенклатуры ТВРЗ</t>
  </si>
  <si>
    <t>ЭРЦ00003317</t>
  </si>
  <si>
    <t>09916100031</t>
  </si>
  <si>
    <t>ЭРЦ00003287</t>
  </si>
  <si>
    <t>ЭРЦ00003639</t>
  </si>
  <si>
    <t>ЭРЦ00002793</t>
  </si>
  <si>
    <t>ЭРЦ00002764</t>
  </si>
  <si>
    <t xml:space="preserve">1001122137 </t>
  </si>
  <si>
    <t>ЭРЦ00003337</t>
  </si>
  <si>
    <t>М10х60</t>
  </si>
  <si>
    <t>ЭРЦ00003700</t>
  </si>
  <si>
    <t>ЭРЦ00003701</t>
  </si>
  <si>
    <t>ЭРЦ00003704</t>
  </si>
  <si>
    <t>ЭРЦ00003479</t>
  </si>
  <si>
    <t>ЭРЦ00003739</t>
  </si>
  <si>
    <t>ЭРЦ00003562</t>
  </si>
  <si>
    <t>ЭРЦ00002886</t>
  </si>
  <si>
    <t>ЭРЦ00002731</t>
  </si>
  <si>
    <t>01610000343</t>
  </si>
  <si>
    <t>ЭРЦ00002747</t>
  </si>
  <si>
    <t>01610005653</t>
  </si>
  <si>
    <t>М12х60</t>
  </si>
  <si>
    <t>ЭРЦ00004000</t>
  </si>
  <si>
    <t>ЭРЦ00003961</t>
  </si>
  <si>
    <t>ЭРЦ00002832</t>
  </si>
  <si>
    <t>ЭРЦ00003242</t>
  </si>
  <si>
    <t>ЭРЦ00002719</t>
  </si>
  <si>
    <t xml:space="preserve">1001122191 </t>
  </si>
  <si>
    <t>ЭРЦ00002890</t>
  </si>
  <si>
    <t>ЭРЦ00003708</t>
  </si>
  <si>
    <t>ЭРЦ00002922</t>
  </si>
  <si>
    <t>ЭРЦ00002620</t>
  </si>
  <si>
    <t xml:space="preserve">1001122209 </t>
  </si>
  <si>
    <t>ЭРЦ00004099</t>
  </si>
  <si>
    <t>ЭРЦ00002748</t>
  </si>
  <si>
    <t>ЭРЦ00002658</t>
  </si>
  <si>
    <t>ЭРЦ00002888</t>
  </si>
  <si>
    <t>М6х16</t>
  </si>
  <si>
    <t>ЭРЦ00003478</t>
  </si>
  <si>
    <t>ЭРЦ00003276</t>
  </si>
  <si>
    <t>ЭРЦ00002898</t>
  </si>
  <si>
    <t>01610003700</t>
  </si>
  <si>
    <t xml:space="preserve">1001122050 </t>
  </si>
  <si>
    <t xml:space="preserve">1001122055 </t>
  </si>
  <si>
    <t>ЭРЦ00002779</t>
  </si>
  <si>
    <t>ЭРЦ00002784</t>
  </si>
  <si>
    <t>ЭРЦ00002869</t>
  </si>
  <si>
    <t>М8х40</t>
  </si>
  <si>
    <t>ЭРЦ00003364</t>
  </si>
  <si>
    <t>ЭРЦ00003598</t>
  </si>
  <si>
    <t>Срок поставки до</t>
  </si>
  <si>
    <t xml:space="preserve">                                      к запросу котировок цен№024/ТВРЗ/2022</t>
  </si>
  <si>
    <t xml:space="preserve">                           Приложение № 14</t>
  </si>
  <si>
    <t xml:space="preserve">                                                  Лот №10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</si>
</sst>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85" zoomScaleSheetLayoutView="85" zoomScalePageLayoutView="0" workbookViewId="0" topLeftCell="A1">
      <selection activeCell="K15" sqref="K15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17.8515625" style="1" customWidth="1"/>
    <col min="4" max="4" width="29.8515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6" customWidth="1"/>
    <col min="9" max="9" width="15.421875" style="1" customWidth="1"/>
    <col min="10" max="10" width="14.28125" style="1" customWidth="1"/>
    <col min="11" max="11" width="15.28125" style="1" customWidth="1"/>
    <col min="12" max="16384" width="8.8515625" style="1" customWidth="1"/>
  </cols>
  <sheetData>
    <row r="1" spans="7:8" ht="18" customHeight="1">
      <c r="G1" s="1" t="s">
        <v>53</v>
      </c>
      <c r="H1" s="1" t="s">
        <v>109</v>
      </c>
    </row>
    <row r="2" ht="18" customHeight="1">
      <c r="H2" s="1" t="s">
        <v>108</v>
      </c>
    </row>
    <row r="3" ht="18" customHeight="1">
      <c r="H3" s="2"/>
    </row>
    <row r="4" spans="2:8" ht="18" customHeight="1">
      <c r="B4" s="29"/>
      <c r="C4" s="29"/>
      <c r="D4" s="29"/>
      <c r="E4" s="29"/>
      <c r="F4" s="29"/>
      <c r="G4" s="29"/>
      <c r="H4" s="29"/>
    </row>
    <row r="5" spans="1:8" ht="18" customHeight="1">
      <c r="A5" s="27" t="s">
        <v>110</v>
      </c>
      <c r="B5" s="28"/>
      <c r="C5" s="28"/>
      <c r="D5" s="28"/>
      <c r="E5" s="28"/>
      <c r="F5" s="28"/>
      <c r="G5" s="28"/>
      <c r="H5" s="28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1" ht="47.25" customHeight="1">
      <c r="A7" s="5" t="s">
        <v>0</v>
      </c>
      <c r="B7" s="6" t="s">
        <v>1</v>
      </c>
      <c r="C7" s="6" t="s">
        <v>57</v>
      </c>
      <c r="D7" s="6" t="s">
        <v>2</v>
      </c>
      <c r="E7" s="6" t="s">
        <v>3</v>
      </c>
      <c r="F7" s="6" t="s">
        <v>4</v>
      </c>
      <c r="G7" s="6" t="s">
        <v>50</v>
      </c>
      <c r="H7" s="7" t="s">
        <v>5</v>
      </c>
      <c r="I7" s="7" t="s">
        <v>51</v>
      </c>
      <c r="J7" s="7" t="s">
        <v>52</v>
      </c>
      <c r="K7" s="23" t="s">
        <v>107</v>
      </c>
    </row>
    <row r="8" spans="1:11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18" customHeight="1">
      <c r="A9" s="9">
        <v>1</v>
      </c>
      <c r="B9" s="11" t="s">
        <v>6</v>
      </c>
      <c r="C9" s="20" t="s">
        <v>58</v>
      </c>
      <c r="D9" s="9" t="s">
        <v>7</v>
      </c>
      <c r="E9" s="9" t="s">
        <v>9</v>
      </c>
      <c r="F9" s="9" t="s">
        <v>8</v>
      </c>
      <c r="G9" s="18">
        <v>250</v>
      </c>
      <c r="H9" s="19">
        <v>158.33</v>
      </c>
      <c r="I9" s="17">
        <f>G9*H9</f>
        <v>39582.5</v>
      </c>
      <c r="J9" s="17">
        <f>I9*1.2</f>
        <v>47499</v>
      </c>
      <c r="K9" s="25">
        <v>44804</v>
      </c>
    </row>
    <row r="10" spans="1:11" ht="18" customHeight="1">
      <c r="A10" s="9">
        <v>2</v>
      </c>
      <c r="B10" s="11" t="s">
        <v>6</v>
      </c>
      <c r="C10" s="20" t="s">
        <v>60</v>
      </c>
      <c r="D10" s="9" t="s">
        <v>7</v>
      </c>
      <c r="E10" s="9" t="s">
        <v>10</v>
      </c>
      <c r="F10" s="9" t="s">
        <v>8</v>
      </c>
      <c r="G10" s="18">
        <v>200</v>
      </c>
      <c r="H10" s="19">
        <v>175.99</v>
      </c>
      <c r="I10" s="17">
        <f aca="true" t="shared" si="0" ref="I10:I53">G10*H10</f>
        <v>35198</v>
      </c>
      <c r="J10" s="17">
        <f aca="true" t="shared" si="1" ref="J10:J53">I10*1.2</f>
        <v>42237.6</v>
      </c>
      <c r="K10" s="25">
        <v>44804</v>
      </c>
    </row>
    <row r="11" spans="1:11" ht="18" customHeight="1">
      <c r="A11" s="9">
        <v>3</v>
      </c>
      <c r="B11" s="11" t="s">
        <v>55</v>
      </c>
      <c r="C11" s="20" t="s">
        <v>61</v>
      </c>
      <c r="D11" s="9" t="s">
        <v>54</v>
      </c>
      <c r="E11" s="9" t="s">
        <v>10</v>
      </c>
      <c r="F11" s="9" t="s">
        <v>8</v>
      </c>
      <c r="G11" s="18">
        <v>400</v>
      </c>
      <c r="H11" s="19">
        <v>122.85</v>
      </c>
      <c r="I11" s="17">
        <f t="shared" si="0"/>
        <v>49140</v>
      </c>
      <c r="J11" s="17">
        <f t="shared" si="1"/>
        <v>58968</v>
      </c>
      <c r="K11" s="25">
        <v>44804</v>
      </c>
    </row>
    <row r="12" spans="1:11" ht="18" customHeight="1">
      <c r="A12" s="9">
        <v>4</v>
      </c>
      <c r="B12" s="10" t="s">
        <v>6</v>
      </c>
      <c r="C12" s="21" t="s">
        <v>62</v>
      </c>
      <c r="D12" s="9" t="s">
        <v>7</v>
      </c>
      <c r="E12" s="9" t="s">
        <v>11</v>
      </c>
      <c r="F12" s="9" t="s">
        <v>8</v>
      </c>
      <c r="G12" s="18">
        <v>400</v>
      </c>
      <c r="H12" s="19">
        <v>185.25</v>
      </c>
      <c r="I12" s="17">
        <f t="shared" si="0"/>
        <v>74100</v>
      </c>
      <c r="J12" s="17">
        <f t="shared" si="1"/>
        <v>88920</v>
      </c>
      <c r="K12" s="25">
        <v>44804</v>
      </c>
    </row>
    <row r="13" spans="1:11" ht="18" customHeight="1">
      <c r="A13" s="9">
        <v>5</v>
      </c>
      <c r="B13" s="10" t="s">
        <v>6</v>
      </c>
      <c r="C13" s="21" t="s">
        <v>59</v>
      </c>
      <c r="D13" s="9" t="s">
        <v>7</v>
      </c>
      <c r="E13" s="9" t="s">
        <v>12</v>
      </c>
      <c r="F13" s="9" t="s">
        <v>8</v>
      </c>
      <c r="G13" s="18">
        <v>220</v>
      </c>
      <c r="H13" s="19">
        <v>164</v>
      </c>
      <c r="I13" s="17">
        <f t="shared" si="0"/>
        <v>36080</v>
      </c>
      <c r="J13" s="17">
        <f t="shared" si="1"/>
        <v>43296</v>
      </c>
      <c r="K13" s="25">
        <v>44804</v>
      </c>
    </row>
    <row r="14" spans="1:11" ht="18" customHeight="1">
      <c r="A14" s="9">
        <v>6</v>
      </c>
      <c r="B14" s="10" t="s">
        <v>6</v>
      </c>
      <c r="C14" s="21" t="s">
        <v>63</v>
      </c>
      <c r="D14" s="9" t="s">
        <v>7</v>
      </c>
      <c r="E14" s="9" t="s">
        <v>13</v>
      </c>
      <c r="F14" s="9" t="s">
        <v>8</v>
      </c>
      <c r="G14" s="18">
        <v>220</v>
      </c>
      <c r="H14" s="19">
        <v>164</v>
      </c>
      <c r="I14" s="17">
        <f t="shared" si="0"/>
        <v>36080</v>
      </c>
      <c r="J14" s="17">
        <f t="shared" si="1"/>
        <v>43296</v>
      </c>
      <c r="K14" s="25">
        <v>44804</v>
      </c>
    </row>
    <row r="15" spans="1:11" ht="18" customHeight="1">
      <c r="A15" s="9">
        <v>7</v>
      </c>
      <c r="B15" s="10" t="s">
        <v>6</v>
      </c>
      <c r="C15" s="21" t="s">
        <v>64</v>
      </c>
      <c r="D15" s="9" t="s">
        <v>7</v>
      </c>
      <c r="E15" s="12" t="s">
        <v>14</v>
      </c>
      <c r="F15" s="9" t="s">
        <v>8</v>
      </c>
      <c r="G15" s="18">
        <v>200</v>
      </c>
      <c r="H15" s="19">
        <v>115.44</v>
      </c>
      <c r="I15" s="17">
        <f t="shared" si="0"/>
        <v>23088</v>
      </c>
      <c r="J15" s="17">
        <f t="shared" si="1"/>
        <v>27705.6</v>
      </c>
      <c r="K15" s="25">
        <v>44804</v>
      </c>
    </row>
    <row r="16" spans="1:11" ht="18" customHeight="1">
      <c r="A16" s="9">
        <v>8</v>
      </c>
      <c r="B16" s="10" t="s">
        <v>6</v>
      </c>
      <c r="C16" s="21" t="s">
        <v>65</v>
      </c>
      <c r="D16" s="9" t="s">
        <v>54</v>
      </c>
      <c r="E16" s="12" t="s">
        <v>56</v>
      </c>
      <c r="F16" s="9" t="s">
        <v>8</v>
      </c>
      <c r="G16" s="18">
        <v>60</v>
      </c>
      <c r="H16" s="19">
        <v>141.97</v>
      </c>
      <c r="I16" s="17">
        <f t="shared" si="0"/>
        <v>8518.2</v>
      </c>
      <c r="J16" s="17">
        <f t="shared" si="1"/>
        <v>10221.84</v>
      </c>
      <c r="K16" s="25">
        <v>44804</v>
      </c>
    </row>
    <row r="17" spans="1:11" ht="18" customHeight="1">
      <c r="A17" s="9">
        <v>9</v>
      </c>
      <c r="B17" s="10" t="s">
        <v>6</v>
      </c>
      <c r="C17" s="21" t="s">
        <v>67</v>
      </c>
      <c r="D17" s="9" t="s">
        <v>54</v>
      </c>
      <c r="E17" s="12" t="s">
        <v>66</v>
      </c>
      <c r="F17" s="9" t="s">
        <v>8</v>
      </c>
      <c r="G17" s="18">
        <v>60</v>
      </c>
      <c r="H17" s="19">
        <v>115.44</v>
      </c>
      <c r="I17" s="17">
        <f t="shared" si="0"/>
        <v>6926.4</v>
      </c>
      <c r="J17" s="17">
        <f t="shared" si="1"/>
        <v>8311.679999999998</v>
      </c>
      <c r="K17" s="25">
        <v>44804</v>
      </c>
    </row>
    <row r="18" spans="1:11" ht="18" customHeight="1">
      <c r="A18" s="9">
        <v>10</v>
      </c>
      <c r="B18" s="10" t="s">
        <v>6</v>
      </c>
      <c r="C18" s="21" t="s">
        <v>68</v>
      </c>
      <c r="D18" s="9" t="s">
        <v>7</v>
      </c>
      <c r="E18" s="12" t="s">
        <v>15</v>
      </c>
      <c r="F18" s="9" t="s">
        <v>8</v>
      </c>
      <c r="G18" s="18">
        <v>50</v>
      </c>
      <c r="H18" s="19">
        <v>115.44</v>
      </c>
      <c r="I18" s="17">
        <f t="shared" si="0"/>
        <v>5772</v>
      </c>
      <c r="J18" s="17">
        <f t="shared" si="1"/>
        <v>6926.4</v>
      </c>
      <c r="K18" s="25">
        <v>44804</v>
      </c>
    </row>
    <row r="19" spans="1:11" ht="18" customHeight="1">
      <c r="A19" s="9">
        <v>11</v>
      </c>
      <c r="B19" s="10" t="s">
        <v>6</v>
      </c>
      <c r="C19" s="21" t="s">
        <v>69</v>
      </c>
      <c r="D19" s="9" t="s">
        <v>7</v>
      </c>
      <c r="E19" s="12" t="s">
        <v>16</v>
      </c>
      <c r="F19" s="9" t="s">
        <v>8</v>
      </c>
      <c r="G19" s="18">
        <v>20</v>
      </c>
      <c r="H19" s="19">
        <v>131.3</v>
      </c>
      <c r="I19" s="17">
        <f t="shared" si="0"/>
        <v>2626</v>
      </c>
      <c r="J19" s="17">
        <f t="shared" si="1"/>
        <v>3151.2</v>
      </c>
      <c r="K19" s="25">
        <v>44804</v>
      </c>
    </row>
    <row r="20" spans="1:11" ht="18" customHeight="1">
      <c r="A20" s="9">
        <v>12</v>
      </c>
      <c r="B20" s="10" t="s">
        <v>6</v>
      </c>
      <c r="C20" s="21" t="s">
        <v>70</v>
      </c>
      <c r="D20" s="9" t="s">
        <v>7</v>
      </c>
      <c r="E20" s="12" t="s">
        <v>17</v>
      </c>
      <c r="F20" s="9" t="s">
        <v>8</v>
      </c>
      <c r="G20" s="18">
        <v>15</v>
      </c>
      <c r="H20" s="19">
        <v>141.97</v>
      </c>
      <c r="I20" s="17">
        <f t="shared" si="0"/>
        <v>2129.55</v>
      </c>
      <c r="J20" s="17">
        <f t="shared" si="1"/>
        <v>2555.46</v>
      </c>
      <c r="K20" s="25">
        <v>44804</v>
      </c>
    </row>
    <row r="21" spans="1:11" ht="18" customHeight="1">
      <c r="A21" s="9">
        <v>13</v>
      </c>
      <c r="B21" s="10" t="s">
        <v>6</v>
      </c>
      <c r="C21" s="21" t="s">
        <v>71</v>
      </c>
      <c r="D21" s="9" t="s">
        <v>7</v>
      </c>
      <c r="E21" s="12" t="s">
        <v>18</v>
      </c>
      <c r="F21" s="9" t="s">
        <v>8</v>
      </c>
      <c r="G21" s="18">
        <v>25</v>
      </c>
      <c r="H21" s="19">
        <v>125.22</v>
      </c>
      <c r="I21" s="17">
        <f t="shared" si="0"/>
        <v>3130.5</v>
      </c>
      <c r="J21" s="17">
        <f t="shared" si="1"/>
        <v>3756.6</v>
      </c>
      <c r="K21" s="25">
        <v>44804</v>
      </c>
    </row>
    <row r="22" spans="1:11" ht="18" customHeight="1">
      <c r="A22" s="9">
        <v>14</v>
      </c>
      <c r="B22" s="10" t="s">
        <v>6</v>
      </c>
      <c r="C22" s="21" t="s">
        <v>72</v>
      </c>
      <c r="D22" s="9" t="s">
        <v>7</v>
      </c>
      <c r="E22" s="12" t="s">
        <v>19</v>
      </c>
      <c r="F22" s="9" t="s">
        <v>8</v>
      </c>
      <c r="G22" s="18">
        <v>20</v>
      </c>
      <c r="H22" s="19">
        <v>125.22</v>
      </c>
      <c r="I22" s="17">
        <f t="shared" si="0"/>
        <v>2504.4</v>
      </c>
      <c r="J22" s="17">
        <f t="shared" si="1"/>
        <v>3005.28</v>
      </c>
      <c r="K22" s="25">
        <v>44804</v>
      </c>
    </row>
    <row r="23" spans="1:11" ht="18" customHeight="1">
      <c r="A23" s="9">
        <v>15</v>
      </c>
      <c r="B23" s="10" t="s">
        <v>6</v>
      </c>
      <c r="C23" s="21" t="s">
        <v>73</v>
      </c>
      <c r="D23" s="9" t="s">
        <v>7</v>
      </c>
      <c r="E23" s="12" t="s">
        <v>20</v>
      </c>
      <c r="F23" s="9" t="s">
        <v>8</v>
      </c>
      <c r="G23" s="18">
        <v>300</v>
      </c>
      <c r="H23" s="19">
        <v>131.3</v>
      </c>
      <c r="I23" s="17">
        <f t="shared" si="0"/>
        <v>39390</v>
      </c>
      <c r="J23" s="17">
        <f t="shared" si="1"/>
        <v>47268</v>
      </c>
      <c r="K23" s="25">
        <v>44804</v>
      </c>
    </row>
    <row r="24" spans="1:11" ht="18" customHeight="1">
      <c r="A24" s="9">
        <v>16</v>
      </c>
      <c r="B24" s="10" t="s">
        <v>6</v>
      </c>
      <c r="C24" s="21" t="s">
        <v>74</v>
      </c>
      <c r="D24" s="9" t="s">
        <v>7</v>
      </c>
      <c r="E24" s="12" t="s">
        <v>21</v>
      </c>
      <c r="F24" s="9" t="s">
        <v>8</v>
      </c>
      <c r="G24" s="18">
        <v>500</v>
      </c>
      <c r="H24" s="19">
        <v>161.63</v>
      </c>
      <c r="I24" s="17">
        <f t="shared" si="0"/>
        <v>80815</v>
      </c>
      <c r="J24" s="17">
        <f t="shared" si="1"/>
        <v>96978</v>
      </c>
      <c r="K24" s="25">
        <v>44804</v>
      </c>
    </row>
    <row r="25" spans="1:11" ht="18" customHeight="1">
      <c r="A25" s="9">
        <v>17</v>
      </c>
      <c r="B25" s="10" t="s">
        <v>6</v>
      </c>
      <c r="C25" s="21" t="s">
        <v>75</v>
      </c>
      <c r="D25" s="9" t="s">
        <v>7</v>
      </c>
      <c r="E25" s="12" t="s">
        <v>22</v>
      </c>
      <c r="F25" s="9" t="s">
        <v>8</v>
      </c>
      <c r="G25" s="18">
        <v>100</v>
      </c>
      <c r="H25" s="19">
        <v>146.51</v>
      </c>
      <c r="I25" s="17">
        <f t="shared" si="0"/>
        <v>14651</v>
      </c>
      <c r="J25" s="17">
        <f t="shared" si="1"/>
        <v>17581.2</v>
      </c>
      <c r="K25" s="25">
        <v>44804</v>
      </c>
    </row>
    <row r="26" spans="1:11" ht="18" customHeight="1">
      <c r="A26" s="9">
        <v>18</v>
      </c>
      <c r="B26" s="10" t="s">
        <v>6</v>
      </c>
      <c r="C26" s="21" t="s">
        <v>76</v>
      </c>
      <c r="D26" s="9" t="s">
        <v>7</v>
      </c>
      <c r="E26" s="12" t="s">
        <v>23</v>
      </c>
      <c r="F26" s="9" t="s">
        <v>8</v>
      </c>
      <c r="G26" s="18">
        <v>400</v>
      </c>
      <c r="H26" s="19">
        <v>113.42</v>
      </c>
      <c r="I26" s="17">
        <f t="shared" si="0"/>
        <v>45368</v>
      </c>
      <c r="J26" s="17">
        <f t="shared" si="1"/>
        <v>54441.6</v>
      </c>
      <c r="K26" s="25">
        <v>44804</v>
      </c>
    </row>
    <row r="27" spans="1:11" ht="18" customHeight="1">
      <c r="A27" s="9">
        <v>19</v>
      </c>
      <c r="B27" s="10" t="s">
        <v>6</v>
      </c>
      <c r="C27" s="21" t="s">
        <v>77</v>
      </c>
      <c r="D27" s="9" t="s">
        <v>7</v>
      </c>
      <c r="E27" s="12" t="s">
        <v>24</v>
      </c>
      <c r="F27" s="9" t="s">
        <v>8</v>
      </c>
      <c r="G27" s="18">
        <v>700</v>
      </c>
      <c r="H27" s="19">
        <v>113.42</v>
      </c>
      <c r="I27" s="17">
        <f t="shared" si="0"/>
        <v>79394</v>
      </c>
      <c r="J27" s="17">
        <f t="shared" si="1"/>
        <v>95272.8</v>
      </c>
      <c r="K27" s="25">
        <v>44804</v>
      </c>
    </row>
    <row r="28" spans="1:11" ht="18" customHeight="1">
      <c r="A28" s="9">
        <v>20</v>
      </c>
      <c r="B28" s="10" t="s">
        <v>6</v>
      </c>
      <c r="C28" s="21" t="s">
        <v>79</v>
      </c>
      <c r="D28" s="9" t="s">
        <v>7</v>
      </c>
      <c r="E28" s="12" t="s">
        <v>78</v>
      </c>
      <c r="F28" s="9" t="s">
        <v>8</v>
      </c>
      <c r="G28" s="18">
        <v>25</v>
      </c>
      <c r="H28" s="19">
        <v>211.4</v>
      </c>
      <c r="I28" s="17">
        <f t="shared" si="0"/>
        <v>5285</v>
      </c>
      <c r="J28" s="17">
        <f t="shared" si="1"/>
        <v>6342</v>
      </c>
      <c r="K28" s="25">
        <v>44804</v>
      </c>
    </row>
    <row r="29" spans="1:11" ht="18" customHeight="1">
      <c r="A29" s="9">
        <v>21</v>
      </c>
      <c r="B29" s="10" t="s">
        <v>6</v>
      </c>
      <c r="C29" s="21" t="s">
        <v>80</v>
      </c>
      <c r="D29" s="9" t="s">
        <v>7</v>
      </c>
      <c r="E29" s="12" t="s">
        <v>25</v>
      </c>
      <c r="F29" s="9" t="s">
        <v>8</v>
      </c>
      <c r="G29" s="18">
        <v>30</v>
      </c>
      <c r="H29" s="19">
        <v>117.33</v>
      </c>
      <c r="I29" s="17">
        <f t="shared" si="0"/>
        <v>3519.9</v>
      </c>
      <c r="J29" s="17">
        <f t="shared" si="1"/>
        <v>4223.88</v>
      </c>
      <c r="K29" s="25">
        <v>44804</v>
      </c>
    </row>
    <row r="30" spans="1:11" ht="18" customHeight="1">
      <c r="A30" s="9">
        <v>22</v>
      </c>
      <c r="B30" s="10" t="s">
        <v>6</v>
      </c>
      <c r="C30" s="21" t="s">
        <v>81</v>
      </c>
      <c r="D30" s="9" t="s">
        <v>7</v>
      </c>
      <c r="E30" s="12" t="s">
        <v>26</v>
      </c>
      <c r="F30" s="9" t="s">
        <v>8</v>
      </c>
      <c r="G30" s="18">
        <v>350</v>
      </c>
      <c r="H30" s="19">
        <v>129.68</v>
      </c>
      <c r="I30" s="17">
        <f t="shared" si="0"/>
        <v>45388</v>
      </c>
      <c r="J30" s="17">
        <f t="shared" si="1"/>
        <v>54465.6</v>
      </c>
      <c r="K30" s="25">
        <v>44804</v>
      </c>
    </row>
    <row r="31" spans="1:11" ht="18" customHeight="1">
      <c r="A31" s="9">
        <v>23</v>
      </c>
      <c r="B31" s="10" t="s">
        <v>6</v>
      </c>
      <c r="C31" s="21" t="s">
        <v>82</v>
      </c>
      <c r="D31" s="9" t="s">
        <v>7</v>
      </c>
      <c r="E31" s="12" t="s">
        <v>27</v>
      </c>
      <c r="F31" s="9" t="s">
        <v>8</v>
      </c>
      <c r="G31" s="18">
        <v>300</v>
      </c>
      <c r="H31" s="19">
        <v>102.27</v>
      </c>
      <c r="I31" s="17">
        <f t="shared" si="0"/>
        <v>30681</v>
      </c>
      <c r="J31" s="17">
        <f t="shared" si="1"/>
        <v>36817.2</v>
      </c>
      <c r="K31" s="25">
        <v>44804</v>
      </c>
    </row>
    <row r="32" spans="1:11" ht="18" customHeight="1">
      <c r="A32" s="9">
        <v>24</v>
      </c>
      <c r="B32" s="10" t="s">
        <v>6</v>
      </c>
      <c r="C32" s="21" t="s">
        <v>83</v>
      </c>
      <c r="D32" s="9" t="s">
        <v>7</v>
      </c>
      <c r="E32" s="12" t="s">
        <v>28</v>
      </c>
      <c r="F32" s="9" t="s">
        <v>8</v>
      </c>
      <c r="G32" s="18">
        <v>75</v>
      </c>
      <c r="H32" s="19">
        <v>150.95</v>
      </c>
      <c r="I32" s="17">
        <f t="shared" si="0"/>
        <v>11321.25</v>
      </c>
      <c r="J32" s="17">
        <f t="shared" si="1"/>
        <v>13585.5</v>
      </c>
      <c r="K32" s="25">
        <v>44804</v>
      </c>
    </row>
    <row r="33" spans="1:11" ht="18" customHeight="1">
      <c r="A33" s="9">
        <v>25</v>
      </c>
      <c r="B33" s="10" t="s">
        <v>6</v>
      </c>
      <c r="C33" s="21" t="s">
        <v>84</v>
      </c>
      <c r="D33" s="9" t="s">
        <v>7</v>
      </c>
      <c r="E33" s="12" t="s">
        <v>29</v>
      </c>
      <c r="F33" s="9" t="s">
        <v>8</v>
      </c>
      <c r="G33" s="18">
        <v>850</v>
      </c>
      <c r="H33" s="19">
        <v>100.53</v>
      </c>
      <c r="I33" s="17">
        <f t="shared" si="0"/>
        <v>85450.5</v>
      </c>
      <c r="J33" s="17">
        <f t="shared" si="1"/>
        <v>102540.59999999999</v>
      </c>
      <c r="K33" s="25">
        <v>44804</v>
      </c>
    </row>
    <row r="34" spans="1:11" ht="18" customHeight="1">
      <c r="A34" s="9">
        <v>26</v>
      </c>
      <c r="B34" s="10" t="s">
        <v>6</v>
      </c>
      <c r="C34" s="21" t="s">
        <v>85</v>
      </c>
      <c r="D34" s="9" t="s">
        <v>7</v>
      </c>
      <c r="E34" s="12" t="s">
        <v>30</v>
      </c>
      <c r="F34" s="9" t="s">
        <v>8</v>
      </c>
      <c r="G34" s="18">
        <v>750</v>
      </c>
      <c r="H34" s="19">
        <v>100.53</v>
      </c>
      <c r="I34" s="17">
        <f t="shared" si="0"/>
        <v>75397.5</v>
      </c>
      <c r="J34" s="17">
        <f t="shared" si="1"/>
        <v>90477</v>
      </c>
      <c r="K34" s="25">
        <v>44804</v>
      </c>
    </row>
    <row r="35" spans="1:11" ht="18" customHeight="1">
      <c r="A35" s="9">
        <v>27</v>
      </c>
      <c r="B35" s="10" t="s">
        <v>6</v>
      </c>
      <c r="C35" s="21" t="s">
        <v>86</v>
      </c>
      <c r="D35" s="9" t="s">
        <v>7</v>
      </c>
      <c r="E35" s="12" t="s">
        <v>31</v>
      </c>
      <c r="F35" s="9" t="s">
        <v>8</v>
      </c>
      <c r="G35" s="18">
        <v>30</v>
      </c>
      <c r="H35" s="19">
        <v>100.53</v>
      </c>
      <c r="I35" s="17">
        <f t="shared" si="0"/>
        <v>3015.9</v>
      </c>
      <c r="J35" s="17">
        <f t="shared" si="1"/>
        <v>3619.08</v>
      </c>
      <c r="K35" s="25">
        <v>44804</v>
      </c>
    </row>
    <row r="36" spans="1:11" ht="18" customHeight="1">
      <c r="A36" s="9">
        <v>28</v>
      </c>
      <c r="B36" s="10" t="s">
        <v>6</v>
      </c>
      <c r="C36" s="21" t="s">
        <v>87</v>
      </c>
      <c r="D36" s="9" t="s">
        <v>7</v>
      </c>
      <c r="E36" s="12" t="s">
        <v>32</v>
      </c>
      <c r="F36" s="9" t="s">
        <v>8</v>
      </c>
      <c r="G36" s="18">
        <v>80</v>
      </c>
      <c r="H36" s="19">
        <v>118.12</v>
      </c>
      <c r="I36" s="17">
        <f t="shared" si="0"/>
        <v>9449.6</v>
      </c>
      <c r="J36" s="17">
        <f t="shared" si="1"/>
        <v>11339.52</v>
      </c>
      <c r="K36" s="25">
        <v>44804</v>
      </c>
    </row>
    <row r="37" spans="1:11" ht="18" customHeight="1">
      <c r="A37" s="9">
        <v>29</v>
      </c>
      <c r="B37" s="10" t="s">
        <v>6</v>
      </c>
      <c r="C37" s="21" t="s">
        <v>88</v>
      </c>
      <c r="D37" s="9" t="s">
        <v>7</v>
      </c>
      <c r="E37" s="12" t="s">
        <v>33</v>
      </c>
      <c r="F37" s="9" t="s">
        <v>8</v>
      </c>
      <c r="G37" s="18">
        <v>5000</v>
      </c>
      <c r="H37" s="19">
        <v>168.46</v>
      </c>
      <c r="I37" s="17">
        <f t="shared" si="0"/>
        <v>842300</v>
      </c>
      <c r="J37" s="17">
        <f t="shared" si="1"/>
        <v>1010760</v>
      </c>
      <c r="K37" s="25">
        <v>44804</v>
      </c>
    </row>
    <row r="38" spans="1:11" ht="18" customHeight="1">
      <c r="A38" s="9">
        <v>30</v>
      </c>
      <c r="B38" s="10" t="s">
        <v>6</v>
      </c>
      <c r="C38" s="21" t="s">
        <v>89</v>
      </c>
      <c r="D38" s="9" t="s">
        <v>7</v>
      </c>
      <c r="E38" s="12" t="s">
        <v>34</v>
      </c>
      <c r="F38" s="9" t="s">
        <v>8</v>
      </c>
      <c r="G38" s="18">
        <v>120</v>
      </c>
      <c r="H38" s="19">
        <v>119.36</v>
      </c>
      <c r="I38" s="17">
        <f t="shared" si="0"/>
        <v>14323.2</v>
      </c>
      <c r="J38" s="17">
        <f t="shared" si="1"/>
        <v>17187.84</v>
      </c>
      <c r="K38" s="25">
        <v>44804</v>
      </c>
    </row>
    <row r="39" spans="1:11" ht="18" customHeight="1">
      <c r="A39" s="9">
        <v>31</v>
      </c>
      <c r="B39" s="10" t="s">
        <v>6</v>
      </c>
      <c r="C39" s="21" t="s">
        <v>90</v>
      </c>
      <c r="D39" s="9" t="s">
        <v>7</v>
      </c>
      <c r="E39" s="12" t="s">
        <v>35</v>
      </c>
      <c r="F39" s="9" t="s">
        <v>8</v>
      </c>
      <c r="G39" s="18">
        <v>25</v>
      </c>
      <c r="H39" s="19">
        <v>108.45</v>
      </c>
      <c r="I39" s="17">
        <f t="shared" si="0"/>
        <v>2711.25</v>
      </c>
      <c r="J39" s="17">
        <f t="shared" si="1"/>
        <v>3253.5</v>
      </c>
      <c r="K39" s="25">
        <v>44804</v>
      </c>
    </row>
    <row r="40" spans="1:11" ht="18" customHeight="1">
      <c r="A40" s="9">
        <v>32</v>
      </c>
      <c r="B40" s="10" t="s">
        <v>6</v>
      </c>
      <c r="C40" s="21" t="s">
        <v>91</v>
      </c>
      <c r="D40" s="9" t="s">
        <v>7</v>
      </c>
      <c r="E40" s="12" t="s">
        <v>36</v>
      </c>
      <c r="F40" s="9" t="s">
        <v>8</v>
      </c>
      <c r="G40" s="18">
        <v>1000</v>
      </c>
      <c r="H40" s="19">
        <v>119.36</v>
      </c>
      <c r="I40" s="17">
        <f t="shared" si="0"/>
        <v>119360</v>
      </c>
      <c r="J40" s="17">
        <f t="shared" si="1"/>
        <v>143232</v>
      </c>
      <c r="K40" s="25">
        <v>44804</v>
      </c>
    </row>
    <row r="41" spans="1:11" ht="18" customHeight="1">
      <c r="A41" s="9">
        <v>33</v>
      </c>
      <c r="B41" s="10" t="s">
        <v>6</v>
      </c>
      <c r="C41" s="21" t="s">
        <v>92</v>
      </c>
      <c r="D41" s="9" t="s">
        <v>7</v>
      </c>
      <c r="E41" s="12" t="s">
        <v>37</v>
      </c>
      <c r="F41" s="9" t="s">
        <v>8</v>
      </c>
      <c r="G41" s="18">
        <v>750</v>
      </c>
      <c r="H41" s="19">
        <v>119.39</v>
      </c>
      <c r="I41" s="17">
        <f t="shared" si="0"/>
        <v>89542.5</v>
      </c>
      <c r="J41" s="17">
        <f t="shared" si="1"/>
        <v>107451</v>
      </c>
      <c r="K41" s="25">
        <v>44804</v>
      </c>
    </row>
    <row r="42" spans="1:11" ht="18" customHeight="1">
      <c r="A42" s="9">
        <v>34</v>
      </c>
      <c r="B42" s="10" t="s">
        <v>6</v>
      </c>
      <c r="C42" s="21" t="s">
        <v>93</v>
      </c>
      <c r="D42" s="9" t="s">
        <v>7</v>
      </c>
      <c r="E42" s="12" t="s">
        <v>38</v>
      </c>
      <c r="F42" s="9" t="s">
        <v>8</v>
      </c>
      <c r="G42" s="18">
        <v>75</v>
      </c>
      <c r="H42" s="19">
        <v>119.39</v>
      </c>
      <c r="I42" s="17">
        <f t="shared" si="0"/>
        <v>8954.25</v>
      </c>
      <c r="J42" s="17">
        <f t="shared" si="1"/>
        <v>10745.1</v>
      </c>
      <c r="K42" s="25">
        <v>44804</v>
      </c>
    </row>
    <row r="43" spans="1:11" ht="18" customHeight="1">
      <c r="A43" s="9">
        <v>35</v>
      </c>
      <c r="B43" s="10" t="s">
        <v>6</v>
      </c>
      <c r="C43" s="21" t="s">
        <v>95</v>
      </c>
      <c r="D43" s="9" t="s">
        <v>7</v>
      </c>
      <c r="E43" s="12" t="s">
        <v>94</v>
      </c>
      <c r="F43" s="9" t="s">
        <v>8</v>
      </c>
      <c r="G43" s="18">
        <v>140</v>
      </c>
      <c r="H43" s="19">
        <v>195</v>
      </c>
      <c r="I43" s="17">
        <f t="shared" si="0"/>
        <v>27300</v>
      </c>
      <c r="J43" s="17">
        <f t="shared" si="1"/>
        <v>32760</v>
      </c>
      <c r="K43" s="25">
        <v>44804</v>
      </c>
    </row>
    <row r="44" spans="1:11" ht="18" customHeight="1">
      <c r="A44" s="9">
        <v>36</v>
      </c>
      <c r="B44" s="10" t="s">
        <v>6</v>
      </c>
      <c r="C44" s="21" t="s">
        <v>96</v>
      </c>
      <c r="D44" s="9" t="s">
        <v>7</v>
      </c>
      <c r="E44" s="12" t="s">
        <v>40</v>
      </c>
      <c r="F44" s="9" t="s">
        <v>8</v>
      </c>
      <c r="G44" s="18">
        <v>350</v>
      </c>
      <c r="H44" s="19">
        <v>169.65</v>
      </c>
      <c r="I44" s="17">
        <f t="shared" si="0"/>
        <v>59377.5</v>
      </c>
      <c r="J44" s="17">
        <f t="shared" si="1"/>
        <v>71253</v>
      </c>
      <c r="K44" s="25">
        <v>44804</v>
      </c>
    </row>
    <row r="45" spans="1:11" ht="18" customHeight="1">
      <c r="A45" s="9">
        <v>37</v>
      </c>
      <c r="B45" s="10" t="s">
        <v>6</v>
      </c>
      <c r="C45" s="21" t="s">
        <v>97</v>
      </c>
      <c r="D45" s="9" t="s">
        <v>7</v>
      </c>
      <c r="E45" s="12" t="s">
        <v>41</v>
      </c>
      <c r="F45" s="9" t="s">
        <v>8</v>
      </c>
      <c r="G45" s="18">
        <v>200</v>
      </c>
      <c r="H45" s="19">
        <v>169.79</v>
      </c>
      <c r="I45" s="17">
        <f t="shared" si="0"/>
        <v>33958</v>
      </c>
      <c r="J45" s="17">
        <f t="shared" si="1"/>
        <v>40749.6</v>
      </c>
      <c r="K45" s="25">
        <v>44804</v>
      </c>
    </row>
    <row r="46" spans="1:11" ht="18" customHeight="1">
      <c r="A46" s="9">
        <v>38</v>
      </c>
      <c r="B46" s="10" t="s">
        <v>6</v>
      </c>
      <c r="C46" s="21" t="s">
        <v>98</v>
      </c>
      <c r="D46" s="9" t="s">
        <v>7</v>
      </c>
      <c r="E46" s="12" t="s">
        <v>39</v>
      </c>
      <c r="F46" s="9" t="s">
        <v>8</v>
      </c>
      <c r="G46" s="18">
        <v>300</v>
      </c>
      <c r="H46" s="19">
        <v>221.41</v>
      </c>
      <c r="I46" s="17">
        <f t="shared" si="0"/>
        <v>66423</v>
      </c>
      <c r="J46" s="17">
        <f t="shared" si="1"/>
        <v>79707.59999999999</v>
      </c>
      <c r="K46" s="25">
        <v>44804</v>
      </c>
    </row>
    <row r="47" spans="1:11" ht="18" customHeight="1">
      <c r="A47" s="9">
        <v>39</v>
      </c>
      <c r="B47" s="10" t="s">
        <v>6</v>
      </c>
      <c r="C47" s="21" t="s">
        <v>99</v>
      </c>
      <c r="D47" s="9" t="s">
        <v>7</v>
      </c>
      <c r="E47" s="12" t="s">
        <v>42</v>
      </c>
      <c r="F47" s="9" t="s">
        <v>8</v>
      </c>
      <c r="G47" s="18">
        <v>30</v>
      </c>
      <c r="H47" s="19">
        <v>97.58</v>
      </c>
      <c r="I47" s="17">
        <f t="shared" si="0"/>
        <v>2927.4</v>
      </c>
      <c r="J47" s="17">
        <f t="shared" si="1"/>
        <v>3512.88</v>
      </c>
      <c r="K47" s="25">
        <v>44804</v>
      </c>
    </row>
    <row r="48" spans="1:11" ht="18" customHeight="1">
      <c r="A48" s="9">
        <v>40</v>
      </c>
      <c r="B48" s="10" t="s">
        <v>6</v>
      </c>
      <c r="C48" s="21" t="s">
        <v>100</v>
      </c>
      <c r="D48" s="9" t="s">
        <v>7</v>
      </c>
      <c r="E48" s="12" t="s">
        <v>43</v>
      </c>
      <c r="F48" s="9" t="s">
        <v>8</v>
      </c>
      <c r="G48" s="18">
        <v>450</v>
      </c>
      <c r="H48" s="19">
        <v>165</v>
      </c>
      <c r="I48" s="17">
        <f t="shared" si="0"/>
        <v>74250</v>
      </c>
      <c r="J48" s="17">
        <f t="shared" si="1"/>
        <v>89100</v>
      </c>
      <c r="K48" s="25">
        <v>44804</v>
      </c>
    </row>
    <row r="49" spans="1:11" ht="18" customHeight="1">
      <c r="A49" s="9">
        <v>41</v>
      </c>
      <c r="B49" s="10" t="s">
        <v>6</v>
      </c>
      <c r="C49" s="21" t="s">
        <v>101</v>
      </c>
      <c r="D49" s="9" t="s">
        <v>7</v>
      </c>
      <c r="E49" s="12" t="s">
        <v>44</v>
      </c>
      <c r="F49" s="9" t="s">
        <v>8</v>
      </c>
      <c r="G49" s="18">
        <v>600</v>
      </c>
      <c r="H49" s="19">
        <v>159.6</v>
      </c>
      <c r="I49" s="17">
        <f t="shared" si="0"/>
        <v>95760</v>
      </c>
      <c r="J49" s="17">
        <f t="shared" si="1"/>
        <v>114912</v>
      </c>
      <c r="K49" s="25">
        <v>44804</v>
      </c>
    </row>
    <row r="50" spans="1:11" ht="18" customHeight="1">
      <c r="A50" s="9">
        <v>42</v>
      </c>
      <c r="B50" s="10" t="s">
        <v>6</v>
      </c>
      <c r="C50" s="21" t="s">
        <v>102</v>
      </c>
      <c r="D50" s="9" t="s">
        <v>7</v>
      </c>
      <c r="E50" s="12" t="s">
        <v>45</v>
      </c>
      <c r="F50" s="9" t="s">
        <v>8</v>
      </c>
      <c r="G50" s="18">
        <v>550</v>
      </c>
      <c r="H50" s="19">
        <v>184.91</v>
      </c>
      <c r="I50" s="17">
        <f t="shared" si="0"/>
        <v>101700.5</v>
      </c>
      <c r="J50" s="17">
        <f t="shared" si="1"/>
        <v>122040.59999999999</v>
      </c>
      <c r="K50" s="25">
        <v>44804</v>
      </c>
    </row>
    <row r="51" spans="1:11" ht="18" customHeight="1">
      <c r="A51" s="9">
        <v>43</v>
      </c>
      <c r="B51" s="10" t="s">
        <v>6</v>
      </c>
      <c r="C51" s="21" t="s">
        <v>103</v>
      </c>
      <c r="D51" s="9" t="s">
        <v>7</v>
      </c>
      <c r="E51" s="12" t="s">
        <v>46</v>
      </c>
      <c r="F51" s="9" t="s">
        <v>8</v>
      </c>
      <c r="G51" s="18">
        <v>1000</v>
      </c>
      <c r="H51" s="19">
        <v>165</v>
      </c>
      <c r="I51" s="17">
        <f t="shared" si="0"/>
        <v>165000</v>
      </c>
      <c r="J51" s="17">
        <f t="shared" si="1"/>
        <v>198000</v>
      </c>
      <c r="K51" s="25">
        <v>44804</v>
      </c>
    </row>
    <row r="52" spans="1:11" ht="18" customHeight="1">
      <c r="A52" s="9">
        <v>44</v>
      </c>
      <c r="B52" s="10" t="s">
        <v>6</v>
      </c>
      <c r="C52" s="21" t="s">
        <v>105</v>
      </c>
      <c r="D52" s="9" t="s">
        <v>7</v>
      </c>
      <c r="E52" s="12" t="s">
        <v>104</v>
      </c>
      <c r="F52" s="9" t="s">
        <v>8</v>
      </c>
      <c r="G52" s="18">
        <v>300</v>
      </c>
      <c r="H52" s="19">
        <v>114.17</v>
      </c>
      <c r="I52" s="17">
        <f t="shared" si="0"/>
        <v>34251</v>
      </c>
      <c r="J52" s="17">
        <f t="shared" si="1"/>
        <v>41101.2</v>
      </c>
      <c r="K52" s="25">
        <v>44804</v>
      </c>
    </row>
    <row r="53" spans="1:11" ht="18" customHeight="1">
      <c r="A53" s="9">
        <v>45</v>
      </c>
      <c r="B53" s="10" t="s">
        <v>6</v>
      </c>
      <c r="C53" s="21" t="s">
        <v>106</v>
      </c>
      <c r="D53" s="9" t="s">
        <v>7</v>
      </c>
      <c r="E53" s="12" t="s">
        <v>47</v>
      </c>
      <c r="F53" s="9" t="s">
        <v>8</v>
      </c>
      <c r="G53" s="18">
        <v>75</v>
      </c>
      <c r="H53" s="19">
        <v>179.96</v>
      </c>
      <c r="I53" s="17">
        <f t="shared" si="0"/>
        <v>13497</v>
      </c>
      <c r="J53" s="17">
        <f t="shared" si="1"/>
        <v>16196.4</v>
      </c>
      <c r="K53" s="25">
        <v>44804</v>
      </c>
    </row>
    <row r="54" spans="1:11" ht="18" customHeight="1">
      <c r="A54" s="9"/>
      <c r="B54" s="14" t="s">
        <v>48</v>
      </c>
      <c r="C54" s="22"/>
      <c r="D54" s="13"/>
      <c r="E54" s="13"/>
      <c r="F54" s="13"/>
      <c r="G54" s="13"/>
      <c r="H54" s="15"/>
      <c r="I54" s="26">
        <f>SUM(I9:I53)</f>
        <v>2605637.8000000003</v>
      </c>
      <c r="J54" s="26">
        <f>I54*1.2</f>
        <v>3126765.3600000003</v>
      </c>
      <c r="K54" s="24"/>
    </row>
    <row r="55" ht="18" customHeight="1">
      <c r="A55" s="1" t="s">
        <v>49</v>
      </c>
    </row>
  </sheetData>
  <sheetProtection/>
  <mergeCells count="2">
    <mergeCell ref="A5:H5"/>
    <mergeCell ref="B4:H4"/>
  </mergeCells>
  <printOptions/>
  <pageMargins left="0" right="0" top="0.7480314960629921" bottom="0" header="0.31496062992125984" footer="0.31496062992125984"/>
  <pageSetup horizontalDpi="600" verticalDpi="600" orientation="landscape" paperSize="9" scale="81" r:id="rId1"/>
  <rowBreaks count="1" manualBreakCount="1"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2022-05-26T11:51:09Z</dcterms:modified>
  <cp:category/>
  <cp:version/>
  <cp:contentType/>
  <cp:contentStatus/>
</cp:coreProperties>
</file>