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ПО НОВЫМ ЦЕНАМ(июнь,июль,август)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7" i="1" l="1"/>
  <c r="J17" i="1" s="1"/>
  <c r="I12" i="1"/>
  <c r="J12" i="1" s="1"/>
  <c r="I11" i="1"/>
  <c r="J11" i="1" s="1"/>
  <c r="I10" i="1"/>
  <c r="J10" i="1" s="1"/>
  <c r="I13" i="1"/>
  <c r="J13" i="1" s="1"/>
  <c r="I20" i="1"/>
  <c r="J20" i="1" s="1"/>
  <c r="I19" i="1"/>
  <c r="J19" i="1" s="1"/>
  <c r="I18" i="1"/>
  <c r="J18" i="1" s="1"/>
  <c r="I16" i="1"/>
  <c r="J16" i="1" s="1"/>
  <c r="I15" i="1"/>
  <c r="J15" i="1" s="1"/>
  <c r="I14" i="1"/>
  <c r="I9" i="1"/>
  <c r="J9" i="1" s="1"/>
  <c r="I8" i="1"/>
  <c r="J8" i="1" s="1"/>
  <c r="I21" i="1" l="1"/>
  <c r="J14" i="1"/>
  <c r="J21" i="1" s="1"/>
</calcChain>
</file>

<file path=xl/sharedStrings.xml><?xml version="1.0" encoding="utf-8"?>
<sst xmlns="http://schemas.openxmlformats.org/spreadsheetml/2006/main" count="81" uniqueCount="47">
  <si>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</si>
  <si>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</si>
  <si>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</si>
  <si>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</si>
  <si>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</si>
  <si>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</si>
  <si>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</si>
  <si>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</si>
  <si>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</si>
  <si>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</si>
  <si>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</si>
  <si>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</si>
  <si>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</si>
  <si>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</si>
  <si>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</si>
  <si>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397-80</t>
  </si>
  <si>
    <t>кг</t>
  </si>
  <si>
    <t>4х32</t>
  </si>
  <si>
    <t>4Х40</t>
  </si>
  <si>
    <t>5Х45</t>
  </si>
  <si>
    <t>6,3Х63</t>
  </si>
  <si>
    <t>8Х110</t>
  </si>
  <si>
    <t>8Х50</t>
  </si>
  <si>
    <t>8Х63</t>
  </si>
  <si>
    <t>итого:</t>
  </si>
  <si>
    <t>2,5х25</t>
  </si>
  <si>
    <t>Номенклатурный код ТВРЗ</t>
  </si>
  <si>
    <t>ЭРЦ00002775</t>
  </si>
  <si>
    <t>ЭРЦ00002842</t>
  </si>
  <si>
    <t>ЭРЦ00004191</t>
  </si>
  <si>
    <t>ЭРЦ00003306</t>
  </si>
  <si>
    <t xml:space="preserve">0990168000 </t>
  </si>
  <si>
    <t>ЭРЦ00003344</t>
  </si>
  <si>
    <t>ЭРЦ00003270</t>
  </si>
  <si>
    <t>ЭРЦ00002771</t>
  </si>
  <si>
    <t>ЭРЦ00003298</t>
  </si>
  <si>
    <t xml:space="preserve">1001126770 </t>
  </si>
  <si>
    <t>3,2х25</t>
  </si>
  <si>
    <t>ЭРЦ00004117</t>
  </si>
  <si>
    <t>4х25</t>
  </si>
  <si>
    <t>ЭРЦ00004004</t>
  </si>
  <si>
    <t>6,3х71</t>
  </si>
  <si>
    <t>ЭРЦ00003405</t>
  </si>
  <si>
    <t xml:space="preserve">                           Приложение № 5</t>
  </si>
  <si>
    <t xml:space="preserve">          к запросу котировок цен№024/ТВРЗ/2022</t>
  </si>
  <si>
    <t xml:space="preserve">                                                  Лот №1</t>
  </si>
  <si>
    <t>Срок поставки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</si>
</sst>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106" zoomScaleNormal="92" zoomScaleSheetLayoutView="106" workbookViewId="0">
      <selection activeCell="O16" sqref="O16"/>
    </sheetView>
  </sheetViews>
  <sheetFormatPr defaultRowHeight="15" x14ac:dyDescent="0.25"/>
  <cols>
    <col min="1" max="1" width="4.140625" customWidth="1"/>
    <col min="2" max="2" width="23.5703125" customWidth="1"/>
    <col min="3" max="3" width="18.28515625" customWidth="1"/>
    <col min="4" max="4" width="18" customWidth="1"/>
    <col min="5" max="5" width="10.140625" customWidth="1"/>
    <col min="6" max="6" width="9.28515625" customWidth="1"/>
    <col min="7" max="7" width="13.7109375" customWidth="1"/>
    <col min="8" max="8" width="12.85546875" customWidth="1"/>
    <col min="9" max="9" width="16.7109375" customWidth="1"/>
    <col min="10" max="10" width="18" customWidth="1"/>
    <col min="11" max="11" width="17.425781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43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20" t="s">
        <v>44</v>
      </c>
      <c r="I2" s="20"/>
      <c r="J2" s="20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17"/>
      <c r="C4" s="17"/>
      <c r="D4" s="17"/>
      <c r="E4" s="17"/>
      <c r="F4" s="17"/>
      <c r="G4" s="17"/>
      <c r="H4" s="17"/>
      <c r="I4" s="1"/>
      <c r="J4" s="1"/>
    </row>
    <row r="5" spans="1:11" ht="15.75" x14ac:dyDescent="0.25">
      <c r="A5" s="18" t="s">
        <v>45</v>
      </c>
      <c r="B5" s="19"/>
      <c r="C5" s="19"/>
      <c r="D5" s="19"/>
      <c r="E5" s="19"/>
      <c r="F5" s="19"/>
      <c r="G5" s="19"/>
      <c r="H5" s="19"/>
      <c r="I5" s="1"/>
      <c r="J5" s="1"/>
    </row>
    <row r="6" spans="1:11" ht="15.75" x14ac:dyDescent="0.25">
      <c r="A6" s="3"/>
      <c r="B6" s="3"/>
      <c r="C6" s="15"/>
      <c r="D6" s="3"/>
      <c r="E6" s="3"/>
      <c r="F6" s="3"/>
      <c r="G6" s="3"/>
      <c r="H6" s="4"/>
      <c r="I6" s="1"/>
      <c r="J6" s="1"/>
    </row>
    <row r="7" spans="1:11" ht="57" x14ac:dyDescent="0.25">
      <c r="A7" s="5" t="s">
        <v>1</v>
      </c>
      <c r="B7" s="6" t="s">
        <v>2</v>
      </c>
      <c r="C7" s="6" t="s">
        <v>26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  <c r="K7" s="7" t="s">
        <v>46</v>
      </c>
    </row>
    <row r="8" spans="1:11" s="1" customFormat="1" ht="18" customHeight="1" x14ac:dyDescent="0.25">
      <c r="A8" s="8">
        <v>1</v>
      </c>
      <c r="B8" s="11" t="s">
        <v>11</v>
      </c>
      <c r="C8" s="16" t="s">
        <v>27</v>
      </c>
      <c r="D8" s="9" t="s">
        <v>12</v>
      </c>
      <c r="E8" s="9" t="s">
        <v>13</v>
      </c>
      <c r="F8" s="8" t="s">
        <v>10</v>
      </c>
      <c r="G8" s="12">
        <v>350</v>
      </c>
      <c r="H8" s="14">
        <v>115.27</v>
      </c>
      <c r="I8" s="10">
        <f t="shared" ref="I8:I20" si="0">G8*H8</f>
        <v>40344.5</v>
      </c>
      <c r="J8" s="10">
        <f t="shared" ref="J8:J20" si="1">I8*1.2</f>
        <v>48413.4</v>
      </c>
      <c r="K8" s="21">
        <v>44804</v>
      </c>
    </row>
    <row r="9" spans="1:11" s="1" customFormat="1" ht="18" customHeight="1" x14ac:dyDescent="0.25">
      <c r="A9" s="8">
        <v>2</v>
      </c>
      <c r="B9" s="11" t="s">
        <v>11</v>
      </c>
      <c r="C9" s="16" t="s">
        <v>28</v>
      </c>
      <c r="D9" s="9" t="s">
        <v>12</v>
      </c>
      <c r="E9" s="9" t="s">
        <v>14</v>
      </c>
      <c r="F9" s="8" t="s">
        <v>10</v>
      </c>
      <c r="G9" s="12">
        <v>300</v>
      </c>
      <c r="H9" s="14">
        <v>115.27</v>
      </c>
      <c r="I9" s="10">
        <f t="shared" si="0"/>
        <v>34581</v>
      </c>
      <c r="J9" s="10">
        <f t="shared" si="1"/>
        <v>41497.199999999997</v>
      </c>
      <c r="K9" s="21">
        <v>44804</v>
      </c>
    </row>
    <row r="10" spans="1:11" s="1" customFormat="1" ht="18" customHeight="1" x14ac:dyDescent="0.25">
      <c r="A10" s="8">
        <v>3</v>
      </c>
      <c r="B10" s="11" t="s">
        <v>11</v>
      </c>
      <c r="C10" s="16" t="s">
        <v>36</v>
      </c>
      <c r="D10" s="9" t="s">
        <v>12</v>
      </c>
      <c r="E10" s="9" t="s">
        <v>25</v>
      </c>
      <c r="F10" s="8" t="s">
        <v>16</v>
      </c>
      <c r="G10" s="12">
        <v>20</v>
      </c>
      <c r="H10" s="14">
        <v>162.75</v>
      </c>
      <c r="I10" s="10">
        <f t="shared" si="0"/>
        <v>3255</v>
      </c>
      <c r="J10" s="10">
        <f t="shared" si="1"/>
        <v>3906</v>
      </c>
      <c r="K10" s="21">
        <v>44804</v>
      </c>
    </row>
    <row r="11" spans="1:11" s="1" customFormat="1" ht="18" customHeight="1" x14ac:dyDescent="0.25">
      <c r="A11" s="8">
        <v>4</v>
      </c>
      <c r="B11" s="11" t="s">
        <v>11</v>
      </c>
      <c r="C11" s="16" t="s">
        <v>38</v>
      </c>
      <c r="D11" s="9" t="s">
        <v>12</v>
      </c>
      <c r="E11" s="9" t="s">
        <v>37</v>
      </c>
      <c r="F11" s="8" t="s">
        <v>16</v>
      </c>
      <c r="G11" s="12">
        <v>40</v>
      </c>
      <c r="H11" s="14">
        <v>131.12</v>
      </c>
      <c r="I11" s="10">
        <f t="shared" si="0"/>
        <v>5244.8</v>
      </c>
      <c r="J11" s="10">
        <f t="shared" si="1"/>
        <v>6293.76</v>
      </c>
      <c r="K11" s="21">
        <v>44804</v>
      </c>
    </row>
    <row r="12" spans="1:11" s="1" customFormat="1" ht="18" customHeight="1" x14ac:dyDescent="0.25">
      <c r="A12" s="8">
        <v>5</v>
      </c>
      <c r="B12" s="11" t="s">
        <v>11</v>
      </c>
      <c r="C12" s="16" t="s">
        <v>40</v>
      </c>
      <c r="D12" s="9" t="s">
        <v>12</v>
      </c>
      <c r="E12" s="9" t="s">
        <v>39</v>
      </c>
      <c r="F12" s="8" t="s">
        <v>16</v>
      </c>
      <c r="G12" s="12">
        <v>10</v>
      </c>
      <c r="H12" s="14">
        <v>120.79</v>
      </c>
      <c r="I12" s="10">
        <f t="shared" si="0"/>
        <v>1207.9000000000001</v>
      </c>
      <c r="J12" s="10">
        <f t="shared" si="1"/>
        <v>1449.48</v>
      </c>
      <c r="K12" s="21">
        <v>44804</v>
      </c>
    </row>
    <row r="13" spans="1:11" s="1" customFormat="1" ht="18" customHeight="1" x14ac:dyDescent="0.25">
      <c r="A13" s="8">
        <v>6</v>
      </c>
      <c r="B13" s="11" t="s">
        <v>11</v>
      </c>
      <c r="C13" s="16" t="s">
        <v>29</v>
      </c>
      <c r="D13" s="9" t="s">
        <v>15</v>
      </c>
      <c r="E13" s="9" t="s">
        <v>17</v>
      </c>
      <c r="F13" s="8" t="s">
        <v>16</v>
      </c>
      <c r="G13" s="12">
        <v>20</v>
      </c>
      <c r="H13" s="14">
        <v>114.6</v>
      </c>
      <c r="I13" s="10">
        <f t="shared" si="0"/>
        <v>2292</v>
      </c>
      <c r="J13" s="10">
        <f t="shared" si="1"/>
        <v>2750.4</v>
      </c>
      <c r="K13" s="21">
        <v>44804</v>
      </c>
    </row>
    <row r="14" spans="1:11" s="1" customFormat="1" ht="18" customHeight="1" x14ac:dyDescent="0.25">
      <c r="A14" s="8">
        <v>7</v>
      </c>
      <c r="B14" s="11" t="s">
        <v>11</v>
      </c>
      <c r="C14" s="16" t="s">
        <v>30</v>
      </c>
      <c r="D14" s="9" t="s">
        <v>12</v>
      </c>
      <c r="E14" s="9" t="s">
        <v>18</v>
      </c>
      <c r="F14" s="8" t="s">
        <v>10</v>
      </c>
      <c r="G14" s="12">
        <v>150</v>
      </c>
      <c r="H14" s="14">
        <v>151.09</v>
      </c>
      <c r="I14" s="10">
        <f t="shared" si="0"/>
        <v>22663.5</v>
      </c>
      <c r="J14" s="10">
        <f t="shared" si="1"/>
        <v>27196.2</v>
      </c>
      <c r="K14" s="21">
        <v>44804</v>
      </c>
    </row>
    <row r="15" spans="1:11" s="1" customFormat="1" ht="18" customHeight="1" x14ac:dyDescent="0.25">
      <c r="A15" s="8">
        <v>8</v>
      </c>
      <c r="B15" s="11" t="s">
        <v>11</v>
      </c>
      <c r="C15" s="16" t="s">
        <v>31</v>
      </c>
      <c r="D15" s="9" t="s">
        <v>12</v>
      </c>
      <c r="E15" s="9" t="s">
        <v>19</v>
      </c>
      <c r="F15" s="8" t="s">
        <v>10</v>
      </c>
      <c r="G15" s="12">
        <v>20</v>
      </c>
      <c r="H15" s="14">
        <v>113.55</v>
      </c>
      <c r="I15" s="10">
        <f t="shared" si="0"/>
        <v>2271</v>
      </c>
      <c r="J15" s="10">
        <f t="shared" si="1"/>
        <v>2725.2</v>
      </c>
      <c r="K15" s="21">
        <v>44804</v>
      </c>
    </row>
    <row r="16" spans="1:11" s="1" customFormat="1" ht="18" customHeight="1" x14ac:dyDescent="0.25">
      <c r="A16" s="8">
        <v>9</v>
      </c>
      <c r="B16" s="11" t="s">
        <v>11</v>
      </c>
      <c r="C16" s="16" t="s">
        <v>32</v>
      </c>
      <c r="D16" s="9" t="s">
        <v>12</v>
      </c>
      <c r="E16" s="9" t="s">
        <v>20</v>
      </c>
      <c r="F16" s="8" t="s">
        <v>10</v>
      </c>
      <c r="G16" s="12">
        <v>160</v>
      </c>
      <c r="H16" s="14">
        <v>144.96</v>
      </c>
      <c r="I16" s="10">
        <f t="shared" si="0"/>
        <v>23193.600000000002</v>
      </c>
      <c r="J16" s="10">
        <f t="shared" si="1"/>
        <v>27832.320000000003</v>
      </c>
      <c r="K16" s="21">
        <v>44804</v>
      </c>
    </row>
    <row r="17" spans="1:11" s="1" customFormat="1" ht="18" customHeight="1" x14ac:dyDescent="0.25">
      <c r="A17" s="8">
        <v>10</v>
      </c>
      <c r="B17" s="11" t="s">
        <v>11</v>
      </c>
      <c r="C17" s="16" t="s">
        <v>42</v>
      </c>
      <c r="D17" s="9" t="s">
        <v>12</v>
      </c>
      <c r="E17" s="9" t="s">
        <v>41</v>
      </c>
      <c r="F17" s="8" t="s">
        <v>16</v>
      </c>
      <c r="G17" s="12">
        <v>5</v>
      </c>
      <c r="H17" s="14">
        <v>235.2</v>
      </c>
      <c r="I17" s="10">
        <f t="shared" si="0"/>
        <v>1176</v>
      </c>
      <c r="J17" s="10">
        <f t="shared" si="1"/>
        <v>1411.2</v>
      </c>
      <c r="K17" s="21">
        <v>44804</v>
      </c>
    </row>
    <row r="18" spans="1:11" s="1" customFormat="1" ht="18" customHeight="1" x14ac:dyDescent="0.25">
      <c r="A18" s="8">
        <v>11</v>
      </c>
      <c r="B18" s="11" t="s">
        <v>11</v>
      </c>
      <c r="C18" s="16" t="s">
        <v>33</v>
      </c>
      <c r="D18" s="9" t="s">
        <v>12</v>
      </c>
      <c r="E18" s="9" t="s">
        <v>21</v>
      </c>
      <c r="F18" s="8" t="s">
        <v>10</v>
      </c>
      <c r="G18" s="12">
        <v>200</v>
      </c>
      <c r="H18" s="14">
        <v>116.93</v>
      </c>
      <c r="I18" s="10">
        <f t="shared" si="0"/>
        <v>23386</v>
      </c>
      <c r="J18" s="10">
        <f t="shared" si="1"/>
        <v>28063.200000000001</v>
      </c>
      <c r="K18" s="21">
        <v>44804</v>
      </c>
    </row>
    <row r="19" spans="1:11" s="1" customFormat="1" ht="18" customHeight="1" x14ac:dyDescent="0.25">
      <c r="A19" s="8">
        <v>12</v>
      </c>
      <c r="B19" s="11" t="s">
        <v>11</v>
      </c>
      <c r="C19" s="16" t="s">
        <v>34</v>
      </c>
      <c r="D19" s="9" t="s">
        <v>12</v>
      </c>
      <c r="E19" s="9" t="s">
        <v>22</v>
      </c>
      <c r="F19" s="8" t="s">
        <v>10</v>
      </c>
      <c r="G19" s="12">
        <v>350</v>
      </c>
      <c r="H19" s="14">
        <v>153.82</v>
      </c>
      <c r="I19" s="10">
        <f t="shared" si="0"/>
        <v>53837</v>
      </c>
      <c r="J19" s="10">
        <f t="shared" si="1"/>
        <v>64604.399999999994</v>
      </c>
      <c r="K19" s="21">
        <v>44804</v>
      </c>
    </row>
    <row r="20" spans="1:11" s="1" customFormat="1" ht="18" customHeight="1" x14ac:dyDescent="0.25">
      <c r="A20" s="8"/>
      <c r="B20" s="11" t="s">
        <v>11</v>
      </c>
      <c r="C20" s="16" t="s">
        <v>35</v>
      </c>
      <c r="D20" s="9" t="s">
        <v>12</v>
      </c>
      <c r="E20" s="9" t="s">
        <v>23</v>
      </c>
      <c r="F20" s="8" t="s">
        <v>10</v>
      </c>
      <c r="G20" s="12">
        <v>220</v>
      </c>
      <c r="H20" s="14">
        <v>252.2</v>
      </c>
      <c r="I20" s="10">
        <f t="shared" si="0"/>
        <v>55484</v>
      </c>
      <c r="J20" s="10">
        <f t="shared" si="1"/>
        <v>66580.800000000003</v>
      </c>
      <c r="K20" s="21">
        <v>44804</v>
      </c>
    </row>
    <row r="21" spans="1:11" ht="29.25" customHeight="1" thickBot="1" x14ac:dyDescent="0.3">
      <c r="A21" s="13"/>
      <c r="B21" s="22"/>
      <c r="C21" s="22"/>
      <c r="D21" s="22"/>
      <c r="E21" s="22"/>
      <c r="F21" s="22"/>
      <c r="G21" s="23" t="s">
        <v>24</v>
      </c>
      <c r="H21" s="23"/>
      <c r="I21" s="24">
        <f>SUM(I8:I20)</f>
        <v>268936.3</v>
      </c>
      <c r="J21" s="24">
        <f>SUM(J8:J20)</f>
        <v>322723.56000000006</v>
      </c>
      <c r="K21" s="22"/>
    </row>
  </sheetData>
  <mergeCells count="4">
    <mergeCell ref="B4:H4"/>
    <mergeCell ref="A5:H5"/>
    <mergeCell ref="G21:H21"/>
    <mergeCell ref="H2:J2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2022-05-19T12:55:43Z</cp:lastPrinted>
  <dcterms:created xsi:type="dcterms:W3CDTF">2019-11-06T12:34:09Z</dcterms:created>
  <dcterms:modified xsi:type="dcterms:W3CDTF">2022-05-26T10:42:06Z</dcterms:modified>
</cp:coreProperties>
</file>