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ПО НОВЫМ ЦЕНАМ(июнь,июль,август)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Лист1!$A$1:$K$45</definedName>
  </definedNames>
  <calcPr calcId="152511"/>
</workbook>
</file>

<file path=xl/calcChain.xml><?xml version="1.0" encoding="utf-8"?>
<calcChain xmlns="http://schemas.openxmlformats.org/spreadsheetml/2006/main">
  <c r="I41" i="1" l="1"/>
  <c r="J41" i="1" s="1"/>
  <c r="I40" i="1"/>
  <c r="J40" i="1" s="1"/>
  <c r="I39" i="1"/>
  <c r="J39" i="1" s="1"/>
  <c r="I37" i="1"/>
  <c r="J37" i="1" s="1"/>
  <c r="I30" i="1"/>
  <c r="J30" i="1" s="1"/>
  <c r="I24" i="1"/>
  <c r="J24" i="1" s="1"/>
  <c r="I22" i="1"/>
  <c r="J22" i="1" s="1"/>
  <c r="I20" i="1"/>
  <c r="J20" i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1" i="1" l="1"/>
  <c r="J11" i="1" s="1"/>
  <c r="I10" i="1"/>
  <c r="J10" i="1" s="1"/>
  <c r="I44" i="1"/>
  <c r="J44" i="1" s="1"/>
  <c r="I43" i="1"/>
  <c r="J43" i="1" s="1"/>
  <c r="I42" i="1"/>
  <c r="J42" i="1" s="1"/>
  <c r="I38" i="1"/>
  <c r="J38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3" i="1"/>
  <c r="J23" i="1" s="1"/>
  <c r="I21" i="1"/>
  <c r="J21" i="1" s="1"/>
  <c r="I19" i="1"/>
  <c r="J19" i="1" s="1"/>
  <c r="I12" i="1"/>
  <c r="J12" i="1" s="1"/>
  <c r="I9" i="1"/>
  <c r="J9" i="1" s="1"/>
  <c r="I8" i="1"/>
  <c r="J8" i="1" s="1"/>
  <c r="I45" i="1" l="1"/>
  <c r="J45" i="1"/>
</calcChain>
</file>

<file path=xl/sharedStrings.xml><?xml version="1.0" encoding="utf-8"?>
<sst xmlns="http://schemas.openxmlformats.org/spreadsheetml/2006/main" count="200" uniqueCount="103">
  <si>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</si>
  <si>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</si>
  <si>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</si>
  <si>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</si>
  <si>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</si>
  <si>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</si>
  <si>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</si>
  <si>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</si>
  <si>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</si>
  <si>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</si>
  <si>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</si>
  <si>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</si>
  <si>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</si>
  <si>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</si>
  <si>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</si>
  <si>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</si>
  <si>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</si>
  <si>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</si>
  <si>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4,8х8</t>
  </si>
  <si>
    <t>6х35</t>
  </si>
  <si>
    <t>8х20</t>
  </si>
  <si>
    <t>4х8</t>
  </si>
  <si>
    <t>5х20</t>
  </si>
  <si>
    <t>6х16</t>
  </si>
  <si>
    <t>6х20</t>
  </si>
  <si>
    <t>8х35</t>
  </si>
  <si>
    <t>Винт с потайной головкой ОЦ.</t>
  </si>
  <si>
    <t>ГОСТ 17475-80</t>
  </si>
  <si>
    <t>5х60</t>
  </si>
  <si>
    <t>5х10</t>
  </si>
  <si>
    <t>5х14</t>
  </si>
  <si>
    <t>5х16</t>
  </si>
  <si>
    <t>ГОСТ 17475-81</t>
  </si>
  <si>
    <t>5х30</t>
  </si>
  <si>
    <t>5х40</t>
  </si>
  <si>
    <t>6х12</t>
  </si>
  <si>
    <t>6х25</t>
  </si>
  <si>
    <t>8х25</t>
  </si>
  <si>
    <t>Винт с цилиндрической головкой</t>
  </si>
  <si>
    <t>ГОСТ 1491-80</t>
  </si>
  <si>
    <t>4х40</t>
  </si>
  <si>
    <t>3х20</t>
  </si>
  <si>
    <t>ГОСТ 17473-80</t>
  </si>
  <si>
    <t xml:space="preserve">Винт с полукруглой головкой </t>
  </si>
  <si>
    <t>Код номенклатуры ТВРЗ</t>
  </si>
  <si>
    <t>ЭРЦ00003355</t>
  </si>
  <si>
    <t>ЭРЦ00003246</t>
  </si>
  <si>
    <t>ЭРЦ00004481</t>
  </si>
  <si>
    <t>ЭРЦ00004755</t>
  </si>
  <si>
    <t>ЭРЦ00003703</t>
  </si>
  <si>
    <t>Винт с полукруглой головкой ОЦ.</t>
  </si>
  <si>
    <t>DIN 7985</t>
  </si>
  <si>
    <t>ЯА000021153</t>
  </si>
  <si>
    <t xml:space="preserve"> ГОСТ 17473-80</t>
  </si>
  <si>
    <t>М6-6gХ35</t>
  </si>
  <si>
    <t xml:space="preserve">Винт с полукруглой головкой под шлиц 28.48.Цб9 </t>
  </si>
  <si>
    <t xml:space="preserve">ГОСТ 17473-80 </t>
  </si>
  <si>
    <t xml:space="preserve">Винт с полукруглой головкой с полной резьбой </t>
  </si>
  <si>
    <t>ЭРЦ00004186</t>
  </si>
  <si>
    <t xml:space="preserve">Винт с полусферической головой </t>
  </si>
  <si>
    <t xml:space="preserve">Винт с полусферической  головой </t>
  </si>
  <si>
    <t>8х50</t>
  </si>
  <si>
    <t>ЯА000011169</t>
  </si>
  <si>
    <t>ЭРЦ00003369</t>
  </si>
  <si>
    <t>ЭРЦ00003381</t>
  </si>
  <si>
    <t>09916500076</t>
  </si>
  <si>
    <t>09916100016</t>
  </si>
  <si>
    <t>09916500067</t>
  </si>
  <si>
    <t>8х55</t>
  </si>
  <si>
    <t>4х12</t>
  </si>
  <si>
    <t>ЯА000011170</t>
  </si>
  <si>
    <t>ЭРЦ00003476</t>
  </si>
  <si>
    <t>4х25</t>
  </si>
  <si>
    <t>ЭРЦ00004055</t>
  </si>
  <si>
    <t>ЭРЦ00004007</t>
  </si>
  <si>
    <t>ЭРЦ00002864</t>
  </si>
  <si>
    <t>ЭРЦ00003109</t>
  </si>
  <si>
    <t>ЭРЦ00002915</t>
  </si>
  <si>
    <t>ЭРЦ00002815</t>
  </si>
  <si>
    <t>5х25</t>
  </si>
  <si>
    <t>ЭРЦ00003349</t>
  </si>
  <si>
    <t>ЭРЦ00003714</t>
  </si>
  <si>
    <t>ЭРЦ00003319</t>
  </si>
  <si>
    <t>ЭРЦ00004002</t>
  </si>
  <si>
    <t>ЭРЦ00002917</t>
  </si>
  <si>
    <t>ЭРЦ00002827</t>
  </si>
  <si>
    <t>ЭРЦ00002806</t>
  </si>
  <si>
    <t>6х30</t>
  </si>
  <si>
    <t>ЭРЦ00003774</t>
  </si>
  <si>
    <t>ЭРЦ00003441</t>
  </si>
  <si>
    <t>6х50</t>
  </si>
  <si>
    <t>6х60</t>
  </si>
  <si>
    <t>ЭРЦ00003919</t>
  </si>
  <si>
    <t>ЭРЦ00003468</t>
  </si>
  <si>
    <t>8х16</t>
  </si>
  <si>
    <t>09916500039</t>
  </si>
  <si>
    <t>ЭРЦ00003267</t>
  </si>
  <si>
    <t>ЭРЦ00002763</t>
  </si>
  <si>
    <t>ЭРЦ00004770</t>
  </si>
  <si>
    <t xml:space="preserve">                           Приложение № 7</t>
  </si>
  <si>
    <t xml:space="preserve">                                      к запросу котировок цен№024ТВРЗ/2022</t>
  </si>
  <si>
    <t xml:space="preserve">                                                  Лот №3</t>
  </si>
  <si>
    <t>Срок поставки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</si>
</sst>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7" fillId="2" borderId="3" xfId="3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top" wrapText="1"/>
    </xf>
    <xf numFmtId="49" fontId="7" fillId="0" borderId="1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Fill="1" applyBorder="1"/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="106" zoomScaleNormal="83" zoomScaleSheetLayoutView="106" workbookViewId="0">
      <selection activeCell="P19" sqref="P19"/>
    </sheetView>
  </sheetViews>
  <sheetFormatPr defaultRowHeight="15" x14ac:dyDescent="0.25"/>
  <cols>
    <col min="1" max="1" width="5.42578125" customWidth="1"/>
    <col min="2" max="2" width="42.28515625" customWidth="1"/>
    <col min="3" max="3" width="17" customWidth="1"/>
    <col min="4" max="4" width="18.5703125" customWidth="1"/>
    <col min="5" max="5" width="11.28515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  <col min="11" max="11" width="14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99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100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1"/>
      <c r="B4" s="28"/>
      <c r="C4" s="28"/>
      <c r="D4" s="28"/>
      <c r="E4" s="28"/>
      <c r="F4" s="28"/>
      <c r="G4" s="28"/>
      <c r="H4" s="28"/>
      <c r="I4" s="1"/>
      <c r="J4" s="1"/>
    </row>
    <row r="5" spans="1:11" ht="15.75" x14ac:dyDescent="0.25">
      <c r="A5" s="29" t="s">
        <v>101</v>
      </c>
      <c r="B5" s="30"/>
      <c r="C5" s="30"/>
      <c r="D5" s="30"/>
      <c r="E5" s="30"/>
      <c r="F5" s="30"/>
      <c r="G5" s="30"/>
      <c r="H5" s="30"/>
      <c r="I5" s="1"/>
      <c r="J5" s="1"/>
    </row>
    <row r="6" spans="1:11" ht="15.75" x14ac:dyDescent="0.25">
      <c r="A6" s="3"/>
      <c r="B6" s="3"/>
      <c r="C6" s="22"/>
      <c r="D6" s="3"/>
      <c r="E6" s="3"/>
      <c r="F6" s="3"/>
      <c r="G6" s="3"/>
      <c r="H6" s="4"/>
      <c r="I6" s="1"/>
      <c r="J6" s="1"/>
    </row>
    <row r="7" spans="1:11" ht="47.25" x14ac:dyDescent="0.25">
      <c r="A7" s="5" t="s">
        <v>1</v>
      </c>
      <c r="B7" s="6" t="s">
        <v>2</v>
      </c>
      <c r="C7" s="6" t="s">
        <v>44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  <c r="K7" s="7" t="s">
        <v>102</v>
      </c>
    </row>
    <row r="8" spans="1:11" s="21" customFormat="1" ht="15.75" x14ac:dyDescent="0.25">
      <c r="A8" s="8">
        <v>1</v>
      </c>
      <c r="B8" s="17" t="s">
        <v>13</v>
      </c>
      <c r="C8" s="17" t="s">
        <v>45</v>
      </c>
      <c r="D8" s="13" t="s">
        <v>14</v>
      </c>
      <c r="E8" s="13" t="s">
        <v>15</v>
      </c>
      <c r="F8" s="18" t="s">
        <v>16</v>
      </c>
      <c r="G8" s="19">
        <v>175</v>
      </c>
      <c r="H8" s="14">
        <v>409.5</v>
      </c>
      <c r="I8" s="20">
        <f t="shared" ref="I8:I43" si="0">G8*H8</f>
        <v>71662.5</v>
      </c>
      <c r="J8" s="20">
        <f t="shared" ref="J8:J43" si="1">I8*1.2</f>
        <v>85995</v>
      </c>
      <c r="K8" s="32">
        <v>44804</v>
      </c>
    </row>
    <row r="9" spans="1:11" s="21" customFormat="1" ht="15.75" x14ac:dyDescent="0.25">
      <c r="A9" s="8">
        <v>2</v>
      </c>
      <c r="B9" s="17" t="s">
        <v>17</v>
      </c>
      <c r="C9" s="17" t="s">
        <v>46</v>
      </c>
      <c r="D9" s="13" t="s">
        <v>14</v>
      </c>
      <c r="E9" s="13" t="s">
        <v>18</v>
      </c>
      <c r="F9" s="18" t="s">
        <v>16</v>
      </c>
      <c r="G9" s="19">
        <v>100</v>
      </c>
      <c r="H9" s="14">
        <v>383.29</v>
      </c>
      <c r="I9" s="20">
        <f t="shared" si="0"/>
        <v>38329</v>
      </c>
      <c r="J9" s="20">
        <f>I9*1.2</f>
        <v>45994.799999999996</v>
      </c>
      <c r="K9" s="32">
        <v>44804</v>
      </c>
    </row>
    <row r="10" spans="1:11" s="21" customFormat="1" ht="15.75" x14ac:dyDescent="0.25">
      <c r="A10" s="8">
        <v>3</v>
      </c>
      <c r="B10" s="23" t="s">
        <v>43</v>
      </c>
      <c r="C10" s="24" t="s">
        <v>47</v>
      </c>
      <c r="D10" s="13" t="s">
        <v>42</v>
      </c>
      <c r="E10" s="13" t="s">
        <v>41</v>
      </c>
      <c r="F10" s="18" t="s">
        <v>16</v>
      </c>
      <c r="G10" s="19">
        <v>5</v>
      </c>
      <c r="H10" s="14">
        <v>194.34</v>
      </c>
      <c r="I10" s="20">
        <f t="shared" si="0"/>
        <v>971.7</v>
      </c>
      <c r="J10" s="20">
        <f>I10*1.2</f>
        <v>1166.04</v>
      </c>
      <c r="K10" s="32">
        <v>44804</v>
      </c>
    </row>
    <row r="11" spans="1:11" s="21" customFormat="1" ht="15.75" x14ac:dyDescent="0.25">
      <c r="A11" s="8">
        <v>4</v>
      </c>
      <c r="B11" s="23" t="s">
        <v>43</v>
      </c>
      <c r="C11" s="24" t="s">
        <v>48</v>
      </c>
      <c r="D11" s="13" t="s">
        <v>42</v>
      </c>
      <c r="E11" s="13" t="s">
        <v>23</v>
      </c>
      <c r="F11" s="18" t="s">
        <v>16</v>
      </c>
      <c r="G11" s="19">
        <v>25</v>
      </c>
      <c r="H11" s="14">
        <v>143.91</v>
      </c>
      <c r="I11" s="20">
        <f t="shared" si="0"/>
        <v>3597.75</v>
      </c>
      <c r="J11" s="20">
        <f>I11*1.2</f>
        <v>4317.3</v>
      </c>
      <c r="K11" s="32">
        <v>44804</v>
      </c>
    </row>
    <row r="12" spans="1:11" s="21" customFormat="1" ht="15.75" x14ac:dyDescent="0.25">
      <c r="A12" s="8">
        <v>5</v>
      </c>
      <c r="B12" s="17" t="s">
        <v>26</v>
      </c>
      <c r="C12" s="17" t="s">
        <v>49</v>
      </c>
      <c r="D12" s="13" t="s">
        <v>27</v>
      </c>
      <c r="E12" s="13" t="s">
        <v>28</v>
      </c>
      <c r="F12" s="18" t="s">
        <v>16</v>
      </c>
      <c r="G12" s="19">
        <v>10</v>
      </c>
      <c r="H12" s="16">
        <v>157.5</v>
      </c>
      <c r="I12" s="20">
        <f t="shared" si="0"/>
        <v>1575</v>
      </c>
      <c r="J12" s="20">
        <f t="shared" si="1"/>
        <v>1890</v>
      </c>
      <c r="K12" s="32">
        <v>44804</v>
      </c>
    </row>
    <row r="13" spans="1:11" s="21" customFormat="1" ht="15.75" x14ac:dyDescent="0.25">
      <c r="A13" s="8">
        <v>6</v>
      </c>
      <c r="B13" s="17" t="s">
        <v>50</v>
      </c>
      <c r="C13" s="17">
        <v>1232114</v>
      </c>
      <c r="D13" s="13" t="s">
        <v>51</v>
      </c>
      <c r="E13" s="13" t="s">
        <v>20</v>
      </c>
      <c r="F13" s="18" t="s">
        <v>12</v>
      </c>
      <c r="G13" s="19">
        <v>988</v>
      </c>
      <c r="H13" s="16">
        <v>4.5</v>
      </c>
      <c r="I13" s="20">
        <f t="shared" si="0"/>
        <v>4446</v>
      </c>
      <c r="J13" s="20">
        <f t="shared" si="1"/>
        <v>5335.2</v>
      </c>
      <c r="K13" s="32">
        <v>44804</v>
      </c>
    </row>
    <row r="14" spans="1:11" s="21" customFormat="1" ht="15.75" x14ac:dyDescent="0.25">
      <c r="A14" s="8">
        <v>7</v>
      </c>
      <c r="B14" s="17" t="s">
        <v>50</v>
      </c>
      <c r="C14" s="17" t="s">
        <v>52</v>
      </c>
      <c r="D14" s="13" t="s">
        <v>51</v>
      </c>
      <c r="E14" s="13" t="s">
        <v>25</v>
      </c>
      <c r="F14" s="18" t="s">
        <v>16</v>
      </c>
      <c r="G14" s="19">
        <v>1247</v>
      </c>
      <c r="H14" s="16">
        <v>139.41</v>
      </c>
      <c r="I14" s="20">
        <f t="shared" si="0"/>
        <v>173844.27</v>
      </c>
      <c r="J14" s="20">
        <f t="shared" si="1"/>
        <v>208613.12399999998</v>
      </c>
      <c r="K14" s="32">
        <v>44804</v>
      </c>
    </row>
    <row r="15" spans="1:11" s="21" customFormat="1" ht="31.5" x14ac:dyDescent="0.25">
      <c r="A15" s="8">
        <v>8</v>
      </c>
      <c r="B15" s="17" t="s">
        <v>55</v>
      </c>
      <c r="C15" s="27" t="s">
        <v>65</v>
      </c>
      <c r="D15" s="13" t="s">
        <v>53</v>
      </c>
      <c r="E15" s="13" t="s">
        <v>54</v>
      </c>
      <c r="F15" s="18" t="s">
        <v>16</v>
      </c>
      <c r="G15" s="19">
        <v>25</v>
      </c>
      <c r="H15" s="16">
        <v>240.33</v>
      </c>
      <c r="I15" s="25">
        <f t="shared" si="0"/>
        <v>6008.25</v>
      </c>
      <c r="J15" s="25">
        <f t="shared" si="1"/>
        <v>7209.9</v>
      </c>
      <c r="K15" s="32">
        <v>44804</v>
      </c>
    </row>
    <row r="16" spans="1:11" s="21" customFormat="1" ht="31.5" x14ac:dyDescent="0.25">
      <c r="A16" s="8">
        <v>9</v>
      </c>
      <c r="B16" s="17" t="s">
        <v>57</v>
      </c>
      <c r="C16" s="17" t="s">
        <v>58</v>
      </c>
      <c r="D16" s="13" t="s">
        <v>56</v>
      </c>
      <c r="E16" s="13" t="s">
        <v>19</v>
      </c>
      <c r="F16" s="18" t="s">
        <v>16</v>
      </c>
      <c r="G16" s="19">
        <v>10</v>
      </c>
      <c r="H16" s="16">
        <v>112.69</v>
      </c>
      <c r="I16" s="25">
        <f t="shared" si="0"/>
        <v>1126.9000000000001</v>
      </c>
      <c r="J16" s="25">
        <f t="shared" si="1"/>
        <v>1352.28</v>
      </c>
      <c r="K16" s="32">
        <v>44804</v>
      </c>
    </row>
    <row r="17" spans="1:11" s="21" customFormat="1" ht="15.75" x14ac:dyDescent="0.25">
      <c r="A17" s="8">
        <v>10</v>
      </c>
      <c r="B17" s="17" t="s">
        <v>59</v>
      </c>
      <c r="C17" s="27" t="s">
        <v>66</v>
      </c>
      <c r="D17" s="13" t="s">
        <v>51</v>
      </c>
      <c r="E17" s="13" t="s">
        <v>35</v>
      </c>
      <c r="F17" s="18" t="s">
        <v>16</v>
      </c>
      <c r="G17" s="19">
        <v>50</v>
      </c>
      <c r="H17" s="16">
        <v>296.10000000000002</v>
      </c>
      <c r="I17" s="25">
        <f t="shared" si="0"/>
        <v>14805.000000000002</v>
      </c>
      <c r="J17" s="25">
        <f t="shared" si="1"/>
        <v>17766</v>
      </c>
      <c r="K17" s="32">
        <v>44804</v>
      </c>
    </row>
    <row r="18" spans="1:11" s="21" customFormat="1" ht="15.75" x14ac:dyDescent="0.25">
      <c r="A18" s="8">
        <v>11</v>
      </c>
      <c r="B18" s="26" t="s">
        <v>60</v>
      </c>
      <c r="C18" s="27" t="s">
        <v>67</v>
      </c>
      <c r="D18" s="9" t="s">
        <v>51</v>
      </c>
      <c r="E18" s="13" t="s">
        <v>61</v>
      </c>
      <c r="F18" s="18" t="s">
        <v>16</v>
      </c>
      <c r="G18" s="19">
        <v>53</v>
      </c>
      <c r="H18" s="16">
        <v>173.73</v>
      </c>
      <c r="I18" s="25">
        <f t="shared" si="0"/>
        <v>9207.6899999999987</v>
      </c>
      <c r="J18" s="25">
        <f t="shared" si="1"/>
        <v>11049.227999999997</v>
      </c>
      <c r="K18" s="32">
        <v>44804</v>
      </c>
    </row>
    <row r="19" spans="1:11" s="21" customFormat="1" ht="15.75" x14ac:dyDescent="0.25">
      <c r="A19" s="8">
        <v>12</v>
      </c>
      <c r="B19" s="17" t="s">
        <v>26</v>
      </c>
      <c r="C19" s="17" t="s">
        <v>62</v>
      </c>
      <c r="D19" s="13" t="s">
        <v>27</v>
      </c>
      <c r="E19" s="13" t="s">
        <v>25</v>
      </c>
      <c r="F19" s="18" t="s">
        <v>16</v>
      </c>
      <c r="G19" s="19">
        <v>70</v>
      </c>
      <c r="H19" s="15">
        <v>191.2</v>
      </c>
      <c r="I19" s="20">
        <f t="shared" si="0"/>
        <v>13384</v>
      </c>
      <c r="J19" s="20">
        <f t="shared" si="1"/>
        <v>16060.8</v>
      </c>
      <c r="K19" s="32">
        <v>44804</v>
      </c>
    </row>
    <row r="20" spans="1:11" s="21" customFormat="1" ht="15.75" x14ac:dyDescent="0.25">
      <c r="A20" s="8">
        <v>13</v>
      </c>
      <c r="B20" s="17" t="s">
        <v>26</v>
      </c>
      <c r="C20" s="17" t="s">
        <v>64</v>
      </c>
      <c r="D20" s="13" t="s">
        <v>27</v>
      </c>
      <c r="E20" s="13" t="s">
        <v>68</v>
      </c>
      <c r="F20" s="18" t="s">
        <v>16</v>
      </c>
      <c r="G20" s="19">
        <v>15</v>
      </c>
      <c r="H20" s="15">
        <v>191.2</v>
      </c>
      <c r="I20" s="20">
        <f t="shared" si="0"/>
        <v>2868</v>
      </c>
      <c r="J20" s="20">
        <f t="shared" si="1"/>
        <v>3441.6</v>
      </c>
      <c r="K20" s="32">
        <v>44804</v>
      </c>
    </row>
    <row r="21" spans="1:11" s="21" customFormat="1" ht="15.75" x14ac:dyDescent="0.25">
      <c r="A21" s="8">
        <v>14</v>
      </c>
      <c r="B21" s="17" t="s">
        <v>26</v>
      </c>
      <c r="C21" s="27" t="s">
        <v>63</v>
      </c>
      <c r="D21" s="13" t="s">
        <v>27</v>
      </c>
      <c r="E21" s="13" t="s">
        <v>15</v>
      </c>
      <c r="F21" s="18" t="s">
        <v>16</v>
      </c>
      <c r="G21" s="19">
        <v>25</v>
      </c>
      <c r="H21" s="15">
        <v>165.36</v>
      </c>
      <c r="I21" s="20">
        <f t="shared" si="0"/>
        <v>4134</v>
      </c>
      <c r="J21" s="20">
        <f t="shared" si="1"/>
        <v>4960.8</v>
      </c>
      <c r="K21" s="32">
        <v>44804</v>
      </c>
    </row>
    <row r="22" spans="1:11" s="21" customFormat="1" ht="15.75" x14ac:dyDescent="0.25">
      <c r="A22" s="8">
        <v>15</v>
      </c>
      <c r="B22" s="17" t="s">
        <v>26</v>
      </c>
      <c r="C22" s="27" t="s">
        <v>70</v>
      </c>
      <c r="D22" s="13" t="s">
        <v>27</v>
      </c>
      <c r="E22" s="13" t="s">
        <v>69</v>
      </c>
      <c r="F22" s="18" t="s">
        <v>16</v>
      </c>
      <c r="G22" s="19">
        <v>15</v>
      </c>
      <c r="H22" s="15">
        <v>193.47</v>
      </c>
      <c r="I22" s="20">
        <f t="shared" si="0"/>
        <v>2902.05</v>
      </c>
      <c r="J22" s="20">
        <f t="shared" si="1"/>
        <v>3482.46</v>
      </c>
      <c r="K22" s="32">
        <v>44804</v>
      </c>
    </row>
    <row r="23" spans="1:11" s="21" customFormat="1" ht="15.75" x14ac:dyDescent="0.25">
      <c r="A23" s="8">
        <v>16</v>
      </c>
      <c r="B23" s="17" t="s">
        <v>26</v>
      </c>
      <c r="C23" s="27" t="s">
        <v>71</v>
      </c>
      <c r="D23" s="13" t="s">
        <v>27</v>
      </c>
      <c r="E23" s="13" t="s">
        <v>11</v>
      </c>
      <c r="F23" s="18" t="s">
        <v>16</v>
      </c>
      <c r="G23" s="19">
        <v>15</v>
      </c>
      <c r="H23" s="15">
        <v>209</v>
      </c>
      <c r="I23" s="20">
        <f t="shared" si="0"/>
        <v>3135</v>
      </c>
      <c r="J23" s="20">
        <f t="shared" si="1"/>
        <v>3762</v>
      </c>
      <c r="K23" s="32">
        <v>44804</v>
      </c>
    </row>
    <row r="24" spans="1:11" s="21" customFormat="1" ht="15.75" x14ac:dyDescent="0.25">
      <c r="A24" s="8">
        <v>17</v>
      </c>
      <c r="B24" s="17" t="s">
        <v>26</v>
      </c>
      <c r="C24" s="27" t="s">
        <v>73</v>
      </c>
      <c r="D24" s="13" t="s">
        <v>27</v>
      </c>
      <c r="E24" s="13" t="s">
        <v>72</v>
      </c>
      <c r="F24" s="18" t="s">
        <v>16</v>
      </c>
      <c r="G24" s="19">
        <v>5</v>
      </c>
      <c r="H24" s="15">
        <v>184.28</v>
      </c>
      <c r="I24" s="20">
        <f t="shared" si="0"/>
        <v>921.4</v>
      </c>
      <c r="J24" s="20">
        <f t="shared" si="1"/>
        <v>1105.6799999999998</v>
      </c>
      <c r="K24" s="32">
        <v>44804</v>
      </c>
    </row>
    <row r="25" spans="1:11" s="21" customFormat="1" ht="15.75" x14ac:dyDescent="0.25">
      <c r="A25" s="8">
        <v>18</v>
      </c>
      <c r="B25" s="17" t="s">
        <v>26</v>
      </c>
      <c r="C25" s="27" t="s">
        <v>74</v>
      </c>
      <c r="D25" s="13" t="s">
        <v>27</v>
      </c>
      <c r="E25" s="13" t="s">
        <v>21</v>
      </c>
      <c r="F25" s="18" t="s">
        <v>16</v>
      </c>
      <c r="G25" s="19">
        <v>5</v>
      </c>
      <c r="H25" s="15">
        <v>201.12</v>
      </c>
      <c r="I25" s="20">
        <f t="shared" si="0"/>
        <v>1005.6</v>
      </c>
      <c r="J25" s="20">
        <f t="shared" si="1"/>
        <v>1206.72</v>
      </c>
      <c r="K25" s="32">
        <v>44804</v>
      </c>
    </row>
    <row r="26" spans="1:11" s="21" customFormat="1" ht="15.75" x14ac:dyDescent="0.25">
      <c r="A26" s="8">
        <v>19</v>
      </c>
      <c r="B26" s="17" t="s">
        <v>26</v>
      </c>
      <c r="C26" s="27" t="s">
        <v>75</v>
      </c>
      <c r="D26" s="13" t="s">
        <v>27</v>
      </c>
      <c r="E26" s="13" t="s">
        <v>29</v>
      </c>
      <c r="F26" s="18" t="s">
        <v>16</v>
      </c>
      <c r="G26" s="19">
        <v>50</v>
      </c>
      <c r="H26" s="16">
        <v>234.91</v>
      </c>
      <c r="I26" s="20">
        <f t="shared" si="0"/>
        <v>11745.5</v>
      </c>
      <c r="J26" s="20">
        <f t="shared" si="1"/>
        <v>14094.6</v>
      </c>
      <c r="K26" s="32">
        <v>44804</v>
      </c>
    </row>
    <row r="27" spans="1:11" s="21" customFormat="1" ht="15.75" x14ac:dyDescent="0.25">
      <c r="A27" s="8">
        <v>20</v>
      </c>
      <c r="B27" s="17" t="s">
        <v>26</v>
      </c>
      <c r="C27" s="27" t="s">
        <v>76</v>
      </c>
      <c r="D27" s="13" t="s">
        <v>27</v>
      </c>
      <c r="E27" s="13" t="s">
        <v>30</v>
      </c>
      <c r="F27" s="18" t="s">
        <v>16</v>
      </c>
      <c r="G27" s="19">
        <v>20</v>
      </c>
      <c r="H27" s="16">
        <v>231.7</v>
      </c>
      <c r="I27" s="20">
        <f t="shared" si="0"/>
        <v>4634</v>
      </c>
      <c r="J27" s="20">
        <f t="shared" si="1"/>
        <v>5560.8</v>
      </c>
      <c r="K27" s="32">
        <v>44804</v>
      </c>
    </row>
    <row r="28" spans="1:11" s="21" customFormat="1" ht="15.75" x14ac:dyDescent="0.25">
      <c r="A28" s="8">
        <v>21</v>
      </c>
      <c r="B28" s="17" t="s">
        <v>26</v>
      </c>
      <c r="C28" s="27" t="s">
        <v>77</v>
      </c>
      <c r="D28" s="13" t="s">
        <v>27</v>
      </c>
      <c r="E28" s="13" t="s">
        <v>31</v>
      </c>
      <c r="F28" s="18" t="s">
        <v>16</v>
      </c>
      <c r="G28" s="19">
        <v>20</v>
      </c>
      <c r="H28" s="16">
        <v>174.17</v>
      </c>
      <c r="I28" s="20">
        <f t="shared" si="0"/>
        <v>3483.3999999999996</v>
      </c>
      <c r="J28" s="20">
        <f t="shared" si="1"/>
        <v>4180.079999999999</v>
      </c>
      <c r="K28" s="32">
        <v>44804</v>
      </c>
    </row>
    <row r="29" spans="1:11" s="21" customFormat="1" ht="15.75" x14ac:dyDescent="0.25">
      <c r="A29" s="8">
        <v>22</v>
      </c>
      <c r="B29" s="17" t="s">
        <v>26</v>
      </c>
      <c r="C29" s="27" t="s">
        <v>78</v>
      </c>
      <c r="D29" s="13" t="s">
        <v>27</v>
      </c>
      <c r="E29" s="13" t="s">
        <v>22</v>
      </c>
      <c r="F29" s="18" t="s">
        <v>16</v>
      </c>
      <c r="G29" s="19">
        <v>160</v>
      </c>
      <c r="H29" s="16">
        <v>191.52</v>
      </c>
      <c r="I29" s="20">
        <f t="shared" si="0"/>
        <v>30643.200000000001</v>
      </c>
      <c r="J29" s="20">
        <f t="shared" si="1"/>
        <v>36771.839999999997</v>
      </c>
      <c r="K29" s="32">
        <v>44804</v>
      </c>
    </row>
    <row r="30" spans="1:11" s="21" customFormat="1" ht="15.75" x14ac:dyDescent="0.25">
      <c r="A30" s="8">
        <v>23</v>
      </c>
      <c r="B30" s="17" t="s">
        <v>26</v>
      </c>
      <c r="C30" s="27" t="s">
        <v>80</v>
      </c>
      <c r="D30" s="13" t="s">
        <v>27</v>
      </c>
      <c r="E30" s="13" t="s">
        <v>79</v>
      </c>
      <c r="F30" s="18" t="s">
        <v>16</v>
      </c>
      <c r="G30" s="19">
        <v>40</v>
      </c>
      <c r="H30" s="16">
        <v>211.75</v>
      </c>
      <c r="I30" s="20">
        <f t="shared" si="0"/>
        <v>8470</v>
      </c>
      <c r="J30" s="20">
        <f t="shared" si="1"/>
        <v>10164</v>
      </c>
      <c r="K30" s="32">
        <v>44804</v>
      </c>
    </row>
    <row r="31" spans="1:11" s="21" customFormat="1" ht="15.75" x14ac:dyDescent="0.25">
      <c r="A31" s="8">
        <v>24</v>
      </c>
      <c r="B31" s="17" t="s">
        <v>26</v>
      </c>
      <c r="C31" s="27" t="s">
        <v>81</v>
      </c>
      <c r="D31" s="13" t="s">
        <v>32</v>
      </c>
      <c r="E31" s="13" t="s">
        <v>33</v>
      </c>
      <c r="F31" s="18" t="s">
        <v>16</v>
      </c>
      <c r="G31" s="19">
        <v>40</v>
      </c>
      <c r="H31" s="16">
        <v>165.89</v>
      </c>
      <c r="I31" s="20">
        <f t="shared" si="0"/>
        <v>6635.5999999999995</v>
      </c>
      <c r="J31" s="20">
        <f t="shared" si="1"/>
        <v>7962.7199999999993</v>
      </c>
      <c r="K31" s="32">
        <v>44804</v>
      </c>
    </row>
    <row r="32" spans="1:11" s="21" customFormat="1" ht="15.75" x14ac:dyDescent="0.25">
      <c r="A32" s="8">
        <v>25</v>
      </c>
      <c r="B32" s="17" t="s">
        <v>26</v>
      </c>
      <c r="C32" s="27" t="s">
        <v>82</v>
      </c>
      <c r="D32" s="13" t="s">
        <v>27</v>
      </c>
      <c r="E32" s="13" t="s">
        <v>34</v>
      </c>
      <c r="F32" s="18" t="s">
        <v>16</v>
      </c>
      <c r="G32" s="19">
        <v>150</v>
      </c>
      <c r="H32" s="16">
        <v>187.15</v>
      </c>
      <c r="I32" s="20">
        <f t="shared" si="0"/>
        <v>28072.5</v>
      </c>
      <c r="J32" s="20">
        <f t="shared" si="1"/>
        <v>33687</v>
      </c>
      <c r="K32" s="32">
        <v>44804</v>
      </c>
    </row>
    <row r="33" spans="1:11" s="21" customFormat="1" ht="15.75" x14ac:dyDescent="0.25">
      <c r="A33" s="8">
        <v>26</v>
      </c>
      <c r="B33" s="17" t="s">
        <v>26</v>
      </c>
      <c r="C33" s="27" t="s">
        <v>83</v>
      </c>
      <c r="D33" s="13" t="s">
        <v>27</v>
      </c>
      <c r="E33" s="13" t="s">
        <v>35</v>
      </c>
      <c r="F33" s="18" t="s">
        <v>16</v>
      </c>
      <c r="G33" s="19">
        <v>25</v>
      </c>
      <c r="H33" s="16">
        <v>139.44</v>
      </c>
      <c r="I33" s="20">
        <f t="shared" si="0"/>
        <v>3486</v>
      </c>
      <c r="J33" s="20">
        <f t="shared" si="1"/>
        <v>4183.2</v>
      </c>
      <c r="K33" s="32">
        <v>44804</v>
      </c>
    </row>
    <row r="34" spans="1:11" s="21" customFormat="1" ht="15.75" x14ac:dyDescent="0.25">
      <c r="A34" s="8">
        <v>27</v>
      </c>
      <c r="B34" s="17" t="s">
        <v>26</v>
      </c>
      <c r="C34" s="27" t="s">
        <v>84</v>
      </c>
      <c r="D34" s="13" t="s">
        <v>27</v>
      </c>
      <c r="E34" s="13" t="s">
        <v>23</v>
      </c>
      <c r="F34" s="18" t="s">
        <v>16</v>
      </c>
      <c r="G34" s="19">
        <v>50</v>
      </c>
      <c r="H34" s="16">
        <v>195.09</v>
      </c>
      <c r="I34" s="20">
        <f t="shared" si="0"/>
        <v>9754.5</v>
      </c>
      <c r="J34" s="20">
        <f t="shared" si="1"/>
        <v>11705.4</v>
      </c>
      <c r="K34" s="32">
        <v>44804</v>
      </c>
    </row>
    <row r="35" spans="1:11" s="21" customFormat="1" ht="15.75" x14ac:dyDescent="0.25">
      <c r="A35" s="8">
        <v>28</v>
      </c>
      <c r="B35" s="17" t="s">
        <v>26</v>
      </c>
      <c r="C35" s="27" t="s">
        <v>85</v>
      </c>
      <c r="D35" s="13" t="s">
        <v>27</v>
      </c>
      <c r="E35" s="13" t="s">
        <v>24</v>
      </c>
      <c r="F35" s="18" t="s">
        <v>16</v>
      </c>
      <c r="G35" s="19">
        <v>120</v>
      </c>
      <c r="H35" s="16">
        <v>194.34</v>
      </c>
      <c r="I35" s="20">
        <f t="shared" si="0"/>
        <v>23320.799999999999</v>
      </c>
      <c r="J35" s="20">
        <f t="shared" si="1"/>
        <v>27984.959999999999</v>
      </c>
      <c r="K35" s="32">
        <v>44804</v>
      </c>
    </row>
    <row r="36" spans="1:11" s="21" customFormat="1" ht="15.75" x14ac:dyDescent="0.25">
      <c r="A36" s="8">
        <v>29</v>
      </c>
      <c r="B36" s="17" t="s">
        <v>26</v>
      </c>
      <c r="C36" s="27" t="s">
        <v>86</v>
      </c>
      <c r="D36" s="13" t="s">
        <v>27</v>
      </c>
      <c r="E36" s="13" t="s">
        <v>36</v>
      </c>
      <c r="F36" s="18" t="s">
        <v>16</v>
      </c>
      <c r="G36" s="19">
        <v>150</v>
      </c>
      <c r="H36" s="16">
        <v>217.5</v>
      </c>
      <c r="I36" s="20">
        <f t="shared" si="0"/>
        <v>32625</v>
      </c>
      <c r="J36" s="20">
        <f t="shared" si="1"/>
        <v>39150</v>
      </c>
      <c r="K36" s="32">
        <v>44804</v>
      </c>
    </row>
    <row r="37" spans="1:11" s="21" customFormat="1" ht="15.75" x14ac:dyDescent="0.25">
      <c r="A37" s="8">
        <v>30</v>
      </c>
      <c r="B37" s="17" t="s">
        <v>26</v>
      </c>
      <c r="C37" s="27" t="s">
        <v>89</v>
      </c>
      <c r="D37" s="13" t="s">
        <v>27</v>
      </c>
      <c r="E37" s="13" t="s">
        <v>87</v>
      </c>
      <c r="F37" s="18" t="s">
        <v>16</v>
      </c>
      <c r="G37" s="19">
        <v>15</v>
      </c>
      <c r="H37" s="16">
        <v>212</v>
      </c>
      <c r="I37" s="20">
        <f t="shared" si="0"/>
        <v>3180</v>
      </c>
      <c r="J37" s="20">
        <f t="shared" si="1"/>
        <v>3816</v>
      </c>
      <c r="K37" s="32">
        <v>44804</v>
      </c>
    </row>
    <row r="38" spans="1:11" s="21" customFormat="1" ht="15.75" x14ac:dyDescent="0.25">
      <c r="A38" s="8">
        <v>31</v>
      </c>
      <c r="B38" s="17" t="s">
        <v>26</v>
      </c>
      <c r="C38" s="27" t="s">
        <v>88</v>
      </c>
      <c r="D38" s="13" t="s">
        <v>27</v>
      </c>
      <c r="E38" s="13" t="s">
        <v>19</v>
      </c>
      <c r="F38" s="18" t="s">
        <v>16</v>
      </c>
      <c r="G38" s="19">
        <v>15</v>
      </c>
      <c r="H38" s="16">
        <v>138.07</v>
      </c>
      <c r="I38" s="20">
        <f t="shared" si="0"/>
        <v>2071.0499999999997</v>
      </c>
      <c r="J38" s="20">
        <f t="shared" si="1"/>
        <v>2485.2599999999998</v>
      </c>
      <c r="K38" s="32">
        <v>44804</v>
      </c>
    </row>
    <row r="39" spans="1:11" s="21" customFormat="1" ht="15.75" x14ac:dyDescent="0.25">
      <c r="A39" s="8">
        <v>32</v>
      </c>
      <c r="B39" s="17" t="s">
        <v>26</v>
      </c>
      <c r="C39" s="27" t="s">
        <v>92</v>
      </c>
      <c r="D39" s="13" t="s">
        <v>27</v>
      </c>
      <c r="E39" s="13" t="s">
        <v>90</v>
      </c>
      <c r="F39" s="18" t="s">
        <v>16</v>
      </c>
      <c r="G39" s="19">
        <v>35</v>
      </c>
      <c r="H39" s="16">
        <v>161.54</v>
      </c>
      <c r="I39" s="20">
        <f t="shared" si="0"/>
        <v>5653.9</v>
      </c>
      <c r="J39" s="20">
        <f t="shared" si="1"/>
        <v>6784.6799999999994</v>
      </c>
      <c r="K39" s="32">
        <v>44804</v>
      </c>
    </row>
    <row r="40" spans="1:11" s="21" customFormat="1" ht="15.75" x14ac:dyDescent="0.25">
      <c r="A40" s="8">
        <v>33</v>
      </c>
      <c r="B40" s="17" t="s">
        <v>26</v>
      </c>
      <c r="C40" s="27" t="s">
        <v>93</v>
      </c>
      <c r="D40" s="13" t="s">
        <v>27</v>
      </c>
      <c r="E40" s="13" t="s">
        <v>91</v>
      </c>
      <c r="F40" s="18" t="s">
        <v>16</v>
      </c>
      <c r="G40" s="19">
        <v>30</v>
      </c>
      <c r="H40" s="16">
        <v>161.54</v>
      </c>
      <c r="I40" s="20">
        <f t="shared" si="0"/>
        <v>4846.2</v>
      </c>
      <c r="J40" s="20">
        <f t="shared" si="1"/>
        <v>5815.44</v>
      </c>
      <c r="K40" s="32">
        <v>44804</v>
      </c>
    </row>
    <row r="41" spans="1:11" s="21" customFormat="1" ht="15.75" x14ac:dyDescent="0.25">
      <c r="A41" s="8">
        <v>34</v>
      </c>
      <c r="B41" s="17" t="s">
        <v>26</v>
      </c>
      <c r="C41" s="27" t="s">
        <v>95</v>
      </c>
      <c r="D41" s="13" t="s">
        <v>27</v>
      </c>
      <c r="E41" s="13" t="s">
        <v>94</v>
      </c>
      <c r="F41" s="18" t="s">
        <v>16</v>
      </c>
      <c r="G41" s="19">
        <v>25</v>
      </c>
      <c r="H41" s="16">
        <v>157.5</v>
      </c>
      <c r="I41" s="20">
        <f t="shared" si="0"/>
        <v>3937.5</v>
      </c>
      <c r="J41" s="20">
        <f t="shared" si="1"/>
        <v>4725</v>
      </c>
      <c r="K41" s="32">
        <v>44804</v>
      </c>
    </row>
    <row r="42" spans="1:11" s="21" customFormat="1" ht="15.75" x14ac:dyDescent="0.25">
      <c r="A42" s="8">
        <v>35</v>
      </c>
      <c r="B42" s="17" t="s">
        <v>26</v>
      </c>
      <c r="C42" s="27" t="s">
        <v>96</v>
      </c>
      <c r="D42" s="13" t="s">
        <v>27</v>
      </c>
      <c r="E42" s="13" t="s">
        <v>20</v>
      </c>
      <c r="F42" s="18" t="s">
        <v>16</v>
      </c>
      <c r="G42" s="19">
        <v>140</v>
      </c>
      <c r="H42" s="15">
        <v>160.32</v>
      </c>
      <c r="I42" s="20">
        <f t="shared" si="0"/>
        <v>22444.799999999999</v>
      </c>
      <c r="J42" s="20">
        <f t="shared" si="1"/>
        <v>26933.759999999998</v>
      </c>
      <c r="K42" s="32">
        <v>44804</v>
      </c>
    </row>
    <row r="43" spans="1:11" s="21" customFormat="1" ht="15.75" x14ac:dyDescent="0.25">
      <c r="A43" s="8">
        <v>36</v>
      </c>
      <c r="B43" s="17" t="s">
        <v>26</v>
      </c>
      <c r="C43" s="27" t="s">
        <v>97</v>
      </c>
      <c r="D43" s="13" t="s">
        <v>27</v>
      </c>
      <c r="E43" s="13" t="s">
        <v>37</v>
      </c>
      <c r="F43" s="18" t="s">
        <v>16</v>
      </c>
      <c r="G43" s="19">
        <v>400</v>
      </c>
      <c r="H43" s="15">
        <v>194.75</v>
      </c>
      <c r="I43" s="20">
        <f t="shared" si="0"/>
        <v>77900</v>
      </c>
      <c r="J43" s="20">
        <f t="shared" si="1"/>
        <v>93480</v>
      </c>
      <c r="K43" s="32">
        <v>44804</v>
      </c>
    </row>
    <row r="44" spans="1:11" s="21" customFormat="1" ht="16.5" customHeight="1" x14ac:dyDescent="0.25">
      <c r="A44" s="8">
        <v>37</v>
      </c>
      <c r="B44" s="17" t="s">
        <v>38</v>
      </c>
      <c r="C44" s="27" t="s">
        <v>98</v>
      </c>
      <c r="D44" s="13" t="s">
        <v>39</v>
      </c>
      <c r="E44" s="13" t="s">
        <v>40</v>
      </c>
      <c r="F44" s="18" t="s">
        <v>12</v>
      </c>
      <c r="G44" s="19">
        <v>1920</v>
      </c>
      <c r="H44" s="14">
        <v>2.92</v>
      </c>
      <c r="I44" s="20">
        <f>G44*H44</f>
        <v>5606.4</v>
      </c>
      <c r="J44" s="20">
        <f>I44*1.2</f>
        <v>6727.6799999999994</v>
      </c>
      <c r="K44" s="32">
        <v>44804</v>
      </c>
    </row>
    <row r="45" spans="1:11" ht="15.75" x14ac:dyDescent="0.25">
      <c r="A45" s="9"/>
      <c r="B45" s="10" t="s">
        <v>10</v>
      </c>
      <c r="C45" s="10"/>
      <c r="D45" s="9"/>
      <c r="E45" s="9"/>
      <c r="F45" s="9"/>
      <c r="G45" s="9"/>
      <c r="H45" s="11"/>
      <c r="I45" s="12">
        <f>SUM(I8:I44)</f>
        <v>642434.46</v>
      </c>
      <c r="J45" s="12">
        <f>SUM(J8:J44)</f>
        <v>770921.35199999996</v>
      </c>
      <c r="K45" s="31"/>
    </row>
  </sheetData>
  <mergeCells count="2">
    <mergeCell ref="B4:H4"/>
    <mergeCell ref="A5:H5"/>
  </mergeCells>
  <pageMargins left="0" right="0" top="0" bottom="0" header="0.31496062992125984" footer="0.31496062992125984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2022-05-20T08:10:26Z</cp:lastPrinted>
  <dcterms:created xsi:type="dcterms:W3CDTF">2019-11-06T12:34:09Z</dcterms:created>
  <dcterms:modified xsi:type="dcterms:W3CDTF">2022-05-26T11:08:06Z</dcterms:modified>
</cp:coreProperties>
</file>