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'Лист1'!$A$1:$K$23</definedName>
  </definedNames>
  <calcPr fullCalcOnLoad="1"/>
</workbook>
</file>

<file path=xl/sharedStrings.xml><?xml version="1.0" encoding="utf-8"?>
<sst xmlns="http://schemas.openxmlformats.org/spreadsheetml/2006/main" count="123" uniqueCount="40">
  <si>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</si>
  <si>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</si>
  <si>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</si>
  <si>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</si>
  <si>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</si>
  <si>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</si>
  <si>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кг.</t>
  </si>
  <si>
    <t>6402-70</t>
  </si>
  <si>
    <t>Итого:</t>
  </si>
  <si>
    <t xml:space="preserve">Начальник службы МТО                                                                                                   </t>
  </si>
  <si>
    <t xml:space="preserve">                                 Заместитель директоора по коммерческой работе</t>
  </si>
  <si>
    <t>Количество</t>
  </si>
  <si>
    <t>Стоимость руб. без НДС</t>
  </si>
  <si>
    <t>Стоимость руб. с НДС</t>
  </si>
  <si>
    <t xml:space="preserve"> </t>
  </si>
  <si>
    <t>Шайба плоская</t>
  </si>
  <si>
    <t>11371-78</t>
  </si>
  <si>
    <t xml:space="preserve">                                                  Лот №</t>
  </si>
  <si>
    <t xml:space="preserve">                           Приложение № </t>
  </si>
  <si>
    <t xml:space="preserve">                                      к запросу котировок цен№</t>
  </si>
  <si>
    <t>Шайба пружинная 20.ст.65Г, 20Т65Г.</t>
  </si>
  <si>
    <t xml:space="preserve">Шайба пружинная </t>
  </si>
  <si>
    <t>Шайба пружинная</t>
  </si>
  <si>
    <t>Д.В. Давлюд</t>
  </si>
  <si>
    <t>Номенклатурный код ТВРЗ</t>
  </si>
  <si>
    <t>ЭРЦ00004155</t>
  </si>
  <si>
    <t xml:space="preserve">1001125310 </t>
  </si>
  <si>
    <t xml:space="preserve">1001125030 </t>
  </si>
  <si>
    <t>ЭРЦ00002862</t>
  </si>
  <si>
    <t>ЭРЦ00003490</t>
  </si>
  <si>
    <t>ЭРЦ00002765</t>
  </si>
  <si>
    <t xml:space="preserve">1001125020 </t>
  </si>
  <si>
    <t>ЭРЦ00003379</t>
  </si>
  <si>
    <t xml:space="preserve">1001125015 </t>
  </si>
  <si>
    <t>3</t>
  </si>
  <si>
    <t xml:space="preserve">1001125305 </t>
  </si>
  <si>
    <t xml:space="preserve">                           Приложение №8 </t>
  </si>
  <si>
    <t xml:space="preserve">                                      к запросу котировок цен№024/ТВРЗ/2022</t>
  </si>
  <si>
    <t xml:space="preserve">                                                  Лот №4</t>
  </si>
  <si>
    <t>Срок поставки до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</si>
</sst>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52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88" zoomScaleSheetLayoutView="88" zoomScalePageLayoutView="0" workbookViewId="0" topLeftCell="A1">
      <selection activeCell="N16" sqref="N16"/>
    </sheetView>
  </sheetViews>
  <sheetFormatPr defaultColWidth="8.8515625" defaultRowHeight="18" customHeight="1"/>
  <cols>
    <col min="1" max="1" width="4.28125" style="1" customWidth="1"/>
    <col min="2" max="2" width="38.140625" style="1" customWidth="1"/>
    <col min="3" max="3" width="23.28125" style="1" customWidth="1"/>
    <col min="4" max="4" width="16.57421875" style="1" customWidth="1"/>
    <col min="5" max="5" width="10.57421875" style="1" bestFit="1" customWidth="1"/>
    <col min="6" max="6" width="6.57421875" style="1" customWidth="1"/>
    <col min="7" max="7" width="14.421875" style="1" customWidth="1"/>
    <col min="8" max="8" width="14.140625" style="12" customWidth="1"/>
    <col min="9" max="9" width="15.421875" style="1" customWidth="1"/>
    <col min="10" max="10" width="14.28125" style="1" customWidth="1"/>
    <col min="11" max="11" width="16.28125" style="1" customWidth="1"/>
    <col min="12" max="16384" width="8.8515625" style="1" customWidth="1"/>
  </cols>
  <sheetData>
    <row r="1" spans="7:8" ht="18" customHeight="1">
      <c r="G1" s="1" t="s">
        <v>14</v>
      </c>
      <c r="H1" s="1" t="s">
        <v>36</v>
      </c>
    </row>
    <row r="2" ht="18" customHeight="1">
      <c r="H2" s="1" t="s">
        <v>37</v>
      </c>
    </row>
    <row r="3" ht="18" customHeight="1">
      <c r="H3" s="2"/>
    </row>
    <row r="4" spans="2:8" ht="18" customHeight="1">
      <c r="B4" s="31"/>
      <c r="C4" s="31"/>
      <c r="D4" s="31"/>
      <c r="E4" s="31"/>
      <c r="F4" s="31"/>
      <c r="G4" s="31"/>
      <c r="H4" s="31"/>
    </row>
    <row r="5" spans="1:8" ht="18" customHeight="1">
      <c r="A5" s="29" t="s">
        <v>38</v>
      </c>
      <c r="B5" s="30"/>
      <c r="C5" s="30"/>
      <c r="D5" s="30"/>
      <c r="E5" s="30"/>
      <c r="F5" s="30"/>
      <c r="G5" s="30"/>
      <c r="H5" s="30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11" ht="47.25" customHeight="1">
      <c r="A7" s="5" t="s">
        <v>0</v>
      </c>
      <c r="B7" s="6" t="s">
        <v>1</v>
      </c>
      <c r="C7" s="6" t="s">
        <v>24</v>
      </c>
      <c r="D7" s="6" t="s">
        <v>2</v>
      </c>
      <c r="E7" s="6" t="s">
        <v>3</v>
      </c>
      <c r="F7" s="6" t="s">
        <v>4</v>
      </c>
      <c r="G7" s="6" t="s">
        <v>11</v>
      </c>
      <c r="H7" s="7" t="s">
        <v>5</v>
      </c>
      <c r="I7" s="7" t="s">
        <v>12</v>
      </c>
      <c r="J7" s="7" t="s">
        <v>13</v>
      </c>
      <c r="K7" s="32" t="s">
        <v>39</v>
      </c>
    </row>
    <row r="8" spans="1:11" ht="18" customHeight="1">
      <c r="A8" s="5">
        <v>1</v>
      </c>
      <c r="B8" s="5">
        <v>2</v>
      </c>
      <c r="C8" s="20" t="s">
        <v>34</v>
      </c>
      <c r="D8" s="5">
        <v>4</v>
      </c>
      <c r="E8" s="5">
        <v>5</v>
      </c>
      <c r="F8" s="5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ht="18" customHeight="1">
      <c r="A9" s="9">
        <v>1</v>
      </c>
      <c r="B9" s="10" t="s">
        <v>15</v>
      </c>
      <c r="C9" s="23" t="s">
        <v>35</v>
      </c>
      <c r="D9" s="11" t="s">
        <v>16</v>
      </c>
      <c r="E9" s="9">
        <v>4</v>
      </c>
      <c r="F9" s="9" t="s">
        <v>6</v>
      </c>
      <c r="G9" s="22">
        <v>5</v>
      </c>
      <c r="H9" s="15">
        <v>476.67</v>
      </c>
      <c r="I9" s="15">
        <f>G9*H9</f>
        <v>2383.35</v>
      </c>
      <c r="J9" s="15">
        <f>I9*1.2</f>
        <v>2860.02</v>
      </c>
      <c r="K9" s="33">
        <v>44804</v>
      </c>
    </row>
    <row r="10" spans="1:11" ht="18" customHeight="1">
      <c r="A10" s="9">
        <v>2</v>
      </c>
      <c r="B10" s="10" t="s">
        <v>15</v>
      </c>
      <c r="C10" s="21" t="s">
        <v>25</v>
      </c>
      <c r="D10" s="11" t="s">
        <v>16</v>
      </c>
      <c r="E10" s="11">
        <v>6</v>
      </c>
      <c r="F10" s="9" t="s">
        <v>6</v>
      </c>
      <c r="G10" s="14">
        <v>10</v>
      </c>
      <c r="H10" s="15">
        <v>176.03</v>
      </c>
      <c r="I10" s="15">
        <f aca="true" t="shared" si="0" ref="I10:I19">G10*H10</f>
        <v>1760.3</v>
      </c>
      <c r="J10" s="13">
        <f aca="true" t="shared" si="1" ref="J10:J20">I10*1.2</f>
        <v>2112.3599999999997</v>
      </c>
      <c r="K10" s="33">
        <v>44804</v>
      </c>
    </row>
    <row r="11" spans="1:11" ht="18" customHeight="1">
      <c r="A11" s="9">
        <v>3</v>
      </c>
      <c r="B11" s="10" t="s">
        <v>15</v>
      </c>
      <c r="C11" s="21" t="s">
        <v>26</v>
      </c>
      <c r="D11" s="11" t="s">
        <v>16</v>
      </c>
      <c r="E11" s="11">
        <v>5</v>
      </c>
      <c r="F11" s="9" t="s">
        <v>6</v>
      </c>
      <c r="G11" s="14">
        <v>5</v>
      </c>
      <c r="H11" s="15">
        <v>180.04</v>
      </c>
      <c r="I11" s="15">
        <f t="shared" si="0"/>
        <v>900.1999999999999</v>
      </c>
      <c r="J11" s="13">
        <f t="shared" si="1"/>
        <v>1080.2399999999998</v>
      </c>
      <c r="K11" s="33">
        <v>44804</v>
      </c>
    </row>
    <row r="12" spans="1:11" ht="18" customHeight="1">
      <c r="A12" s="9">
        <v>4</v>
      </c>
      <c r="B12" s="10" t="s">
        <v>21</v>
      </c>
      <c r="C12" s="21" t="s">
        <v>27</v>
      </c>
      <c r="D12" s="11" t="s">
        <v>7</v>
      </c>
      <c r="E12" s="11">
        <v>10</v>
      </c>
      <c r="F12" s="9" t="s">
        <v>6</v>
      </c>
      <c r="G12" s="14">
        <v>50</v>
      </c>
      <c r="H12" s="16">
        <v>336.81</v>
      </c>
      <c r="I12" s="15">
        <f t="shared" si="0"/>
        <v>16840.5</v>
      </c>
      <c r="J12" s="13">
        <f t="shared" si="1"/>
        <v>20208.6</v>
      </c>
      <c r="K12" s="33">
        <v>44804</v>
      </c>
    </row>
    <row r="13" spans="1:11" ht="18" customHeight="1">
      <c r="A13" s="9">
        <v>5</v>
      </c>
      <c r="B13" s="10" t="s">
        <v>22</v>
      </c>
      <c r="C13" s="21" t="s">
        <v>28</v>
      </c>
      <c r="D13" s="11" t="s">
        <v>7</v>
      </c>
      <c r="E13" s="11">
        <v>12</v>
      </c>
      <c r="F13" s="9" t="s">
        <v>6</v>
      </c>
      <c r="G13" s="14">
        <v>100</v>
      </c>
      <c r="H13" s="16">
        <v>288</v>
      </c>
      <c r="I13" s="15">
        <f t="shared" si="0"/>
        <v>28800</v>
      </c>
      <c r="J13" s="13">
        <f t="shared" si="1"/>
        <v>34560</v>
      </c>
      <c r="K13" s="33">
        <v>44804</v>
      </c>
    </row>
    <row r="14" spans="1:11" ht="18" customHeight="1">
      <c r="A14" s="9">
        <v>6</v>
      </c>
      <c r="B14" s="10" t="s">
        <v>21</v>
      </c>
      <c r="C14" s="21" t="s">
        <v>29</v>
      </c>
      <c r="D14" s="11" t="s">
        <v>7</v>
      </c>
      <c r="E14" s="11">
        <v>16</v>
      </c>
      <c r="F14" s="9" t="s">
        <v>6</v>
      </c>
      <c r="G14" s="14">
        <v>130</v>
      </c>
      <c r="H14" s="16">
        <v>158.52</v>
      </c>
      <c r="I14" s="15">
        <f t="shared" si="0"/>
        <v>20607.600000000002</v>
      </c>
      <c r="J14" s="13">
        <f t="shared" si="1"/>
        <v>24729.120000000003</v>
      </c>
      <c r="K14" s="33">
        <v>44804</v>
      </c>
    </row>
    <row r="15" spans="1:11" ht="18" customHeight="1">
      <c r="A15" s="9">
        <v>7</v>
      </c>
      <c r="B15" s="10" t="s">
        <v>20</v>
      </c>
      <c r="C15" s="21" t="s">
        <v>30</v>
      </c>
      <c r="D15" s="11" t="s">
        <v>7</v>
      </c>
      <c r="E15" s="11">
        <v>20</v>
      </c>
      <c r="F15" s="9" t="s">
        <v>6</v>
      </c>
      <c r="G15" s="14">
        <v>600</v>
      </c>
      <c r="H15" s="16">
        <v>158.52</v>
      </c>
      <c r="I15" s="15">
        <f t="shared" si="0"/>
        <v>95112</v>
      </c>
      <c r="J15" s="13">
        <f t="shared" si="1"/>
        <v>114134.4</v>
      </c>
      <c r="K15" s="33">
        <v>44804</v>
      </c>
    </row>
    <row r="16" spans="1:11" ht="18" customHeight="1">
      <c r="A16" s="9">
        <v>8</v>
      </c>
      <c r="B16" s="10" t="s">
        <v>22</v>
      </c>
      <c r="C16" s="21" t="s">
        <v>31</v>
      </c>
      <c r="D16" s="11" t="s">
        <v>7</v>
      </c>
      <c r="E16" s="11">
        <v>6</v>
      </c>
      <c r="F16" s="9" t="s">
        <v>6</v>
      </c>
      <c r="G16" s="14">
        <v>10</v>
      </c>
      <c r="H16" s="16">
        <v>344.82</v>
      </c>
      <c r="I16" s="15">
        <f t="shared" si="0"/>
        <v>3448.2</v>
      </c>
      <c r="J16" s="13">
        <f t="shared" si="1"/>
        <v>4137.839999999999</v>
      </c>
      <c r="K16" s="33">
        <v>44804</v>
      </c>
    </row>
    <row r="17" spans="1:11" ht="18" customHeight="1">
      <c r="A17" s="9">
        <v>9</v>
      </c>
      <c r="B17" s="10" t="s">
        <v>21</v>
      </c>
      <c r="C17" s="21" t="s">
        <v>32</v>
      </c>
      <c r="D17" s="11" t="s">
        <v>7</v>
      </c>
      <c r="E17" s="11">
        <v>8</v>
      </c>
      <c r="F17" s="9" t="s">
        <v>6</v>
      </c>
      <c r="G17" s="14">
        <v>60</v>
      </c>
      <c r="H17" s="16">
        <v>170.78</v>
      </c>
      <c r="I17" s="15">
        <f t="shared" si="0"/>
        <v>10246.8</v>
      </c>
      <c r="J17" s="13">
        <f t="shared" si="1"/>
        <v>12296.159999999998</v>
      </c>
      <c r="K17" s="33">
        <v>44804</v>
      </c>
    </row>
    <row r="18" spans="1:11" ht="18" customHeight="1">
      <c r="A18" s="9">
        <v>10</v>
      </c>
      <c r="B18" s="10" t="s">
        <v>21</v>
      </c>
      <c r="C18" s="21" t="s">
        <v>33</v>
      </c>
      <c r="D18" s="11" t="s">
        <v>7</v>
      </c>
      <c r="E18" s="17">
        <v>5</v>
      </c>
      <c r="F18" s="9" t="s">
        <v>6</v>
      </c>
      <c r="G18" s="18">
        <v>5</v>
      </c>
      <c r="H18" s="19">
        <v>238</v>
      </c>
      <c r="I18" s="15">
        <f t="shared" si="0"/>
        <v>1190</v>
      </c>
      <c r="J18" s="13">
        <f t="shared" si="1"/>
        <v>1428</v>
      </c>
      <c r="K18" s="33">
        <v>44804</v>
      </c>
    </row>
    <row r="19" spans="1:11" ht="18" customHeight="1">
      <c r="A19" s="9">
        <v>11</v>
      </c>
      <c r="B19" s="10" t="s">
        <v>21</v>
      </c>
      <c r="C19" s="24"/>
      <c r="D19" s="11" t="s">
        <v>7</v>
      </c>
      <c r="E19" s="17">
        <v>4</v>
      </c>
      <c r="F19" s="25" t="s">
        <v>6</v>
      </c>
      <c r="G19" s="18">
        <v>5</v>
      </c>
      <c r="H19" s="19">
        <v>278.46</v>
      </c>
      <c r="I19" s="15">
        <f t="shared" si="0"/>
        <v>1392.3</v>
      </c>
      <c r="J19" s="13">
        <f t="shared" si="1"/>
        <v>1670.76</v>
      </c>
      <c r="K19" s="33">
        <v>44804</v>
      </c>
    </row>
    <row r="20" spans="1:11" ht="18" customHeight="1">
      <c r="A20" s="9"/>
      <c r="B20" s="26" t="s">
        <v>8</v>
      </c>
      <c r="C20" s="27"/>
      <c r="D20" s="28"/>
      <c r="E20" s="28"/>
      <c r="F20" s="28"/>
      <c r="G20" s="28"/>
      <c r="H20" s="13"/>
      <c r="I20" s="34">
        <f>I9+I10+I11+I12+I13+I14+I15+I16+I17+I18+I19</f>
        <v>182681.25</v>
      </c>
      <c r="J20" s="34">
        <f t="shared" si="1"/>
        <v>219217.5</v>
      </c>
      <c r="K20" s="28"/>
    </row>
    <row r="21" spans="1:9" ht="18" customHeight="1">
      <c r="A21" s="1" t="s">
        <v>9</v>
      </c>
      <c r="I21" s="12"/>
    </row>
  </sheetData>
  <sheetProtection/>
  <mergeCells count="2">
    <mergeCell ref="A5:H5"/>
    <mergeCell ref="B4:H4"/>
  </mergeCells>
  <printOptions/>
  <pageMargins left="0" right="0" top="0.7480314960629921" bottom="0" header="0.31496062992125984" footer="0.3149606299212598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21" sqref="I21"/>
    </sheetView>
  </sheetViews>
  <sheetFormatPr defaultColWidth="8.8515625" defaultRowHeight="18" customHeight="1"/>
  <cols>
    <col min="1" max="1" width="4.28125" style="1" customWidth="1"/>
    <col min="2" max="2" width="38.140625" style="1" customWidth="1"/>
    <col min="3" max="3" width="23.28125" style="1" customWidth="1"/>
    <col min="4" max="4" width="16.57421875" style="1" customWidth="1"/>
    <col min="5" max="5" width="10.57421875" style="1" bestFit="1" customWidth="1"/>
    <col min="6" max="6" width="6.57421875" style="1" customWidth="1"/>
    <col min="7" max="7" width="14.421875" style="1" customWidth="1"/>
    <col min="8" max="8" width="14.140625" style="12" customWidth="1"/>
    <col min="9" max="9" width="15.421875" style="1" customWidth="1"/>
    <col min="10" max="10" width="14.28125" style="1" customWidth="1"/>
    <col min="11" max="16384" width="8.8515625" style="1" customWidth="1"/>
  </cols>
  <sheetData>
    <row r="1" spans="7:8" ht="18" customHeight="1">
      <c r="G1" s="1" t="s">
        <v>14</v>
      </c>
      <c r="H1" s="1" t="s">
        <v>18</v>
      </c>
    </row>
    <row r="2" ht="18" customHeight="1">
      <c r="H2" s="1" t="s">
        <v>19</v>
      </c>
    </row>
    <row r="3" ht="18" customHeight="1">
      <c r="H3" s="2"/>
    </row>
    <row r="4" spans="2:8" ht="18" customHeight="1">
      <c r="B4" s="31"/>
      <c r="C4" s="31"/>
      <c r="D4" s="31"/>
      <c r="E4" s="31"/>
      <c r="F4" s="31"/>
      <c r="G4" s="31"/>
      <c r="H4" s="31"/>
    </row>
    <row r="5" spans="1:8" ht="18" customHeight="1">
      <c r="A5" s="29" t="s">
        <v>17</v>
      </c>
      <c r="B5" s="30"/>
      <c r="C5" s="30"/>
      <c r="D5" s="30"/>
      <c r="E5" s="30"/>
      <c r="F5" s="30"/>
      <c r="G5" s="30"/>
      <c r="H5" s="30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10" ht="47.25" customHeight="1">
      <c r="A7" s="5" t="s">
        <v>0</v>
      </c>
      <c r="B7" s="6" t="s">
        <v>1</v>
      </c>
      <c r="C7" s="6" t="s">
        <v>24</v>
      </c>
      <c r="D7" s="6" t="s">
        <v>2</v>
      </c>
      <c r="E7" s="6" t="s">
        <v>3</v>
      </c>
      <c r="F7" s="6" t="s">
        <v>4</v>
      </c>
      <c r="G7" s="6" t="s">
        <v>11</v>
      </c>
      <c r="H7" s="7" t="s">
        <v>5</v>
      </c>
      <c r="I7" s="7" t="s">
        <v>12</v>
      </c>
      <c r="J7" s="7" t="s">
        <v>13</v>
      </c>
    </row>
    <row r="8" spans="1:10" ht="18" customHeight="1">
      <c r="A8" s="5">
        <v>1</v>
      </c>
      <c r="B8" s="5">
        <v>2</v>
      </c>
      <c r="C8" s="20" t="s">
        <v>34</v>
      </c>
      <c r="D8" s="5">
        <v>4</v>
      </c>
      <c r="E8" s="5">
        <v>5</v>
      </c>
      <c r="F8" s="5">
        <v>6</v>
      </c>
      <c r="G8" s="8">
        <v>7</v>
      </c>
      <c r="H8" s="8">
        <v>8</v>
      </c>
      <c r="I8" s="8">
        <v>9</v>
      </c>
      <c r="J8" s="8">
        <v>10</v>
      </c>
    </row>
    <row r="9" spans="1:10" ht="18" customHeight="1">
      <c r="A9" s="9">
        <v>1</v>
      </c>
      <c r="B9" s="10" t="s">
        <v>15</v>
      </c>
      <c r="C9" s="23" t="s">
        <v>35</v>
      </c>
      <c r="D9" s="11" t="s">
        <v>16</v>
      </c>
      <c r="E9" s="9">
        <v>4</v>
      </c>
      <c r="F9" s="9" t="s">
        <v>6</v>
      </c>
      <c r="G9" s="22">
        <v>5</v>
      </c>
      <c r="H9" s="15">
        <v>476.67</v>
      </c>
      <c r="I9" s="15">
        <f>G9*H9</f>
        <v>2383.35</v>
      </c>
      <c r="J9" s="15">
        <f>I9*1.2</f>
        <v>2860.02</v>
      </c>
    </row>
    <row r="10" spans="1:10" ht="18" customHeight="1">
      <c r="A10" s="9">
        <v>2</v>
      </c>
      <c r="B10" s="10" t="s">
        <v>15</v>
      </c>
      <c r="C10" s="21" t="s">
        <v>25</v>
      </c>
      <c r="D10" s="11" t="s">
        <v>16</v>
      </c>
      <c r="E10" s="11">
        <v>6</v>
      </c>
      <c r="F10" s="9" t="s">
        <v>6</v>
      </c>
      <c r="G10" s="14">
        <v>10</v>
      </c>
      <c r="H10" s="15">
        <v>176.03</v>
      </c>
      <c r="I10" s="15">
        <f aca="true" t="shared" si="0" ref="I10:I19">G10*H10</f>
        <v>1760.3</v>
      </c>
      <c r="J10" s="13">
        <f aca="true" t="shared" si="1" ref="J10:J20">I10*1.2</f>
        <v>2112.3599999999997</v>
      </c>
    </row>
    <row r="11" spans="1:10" ht="18" customHeight="1">
      <c r="A11" s="9">
        <v>3</v>
      </c>
      <c r="B11" s="10" t="s">
        <v>15</v>
      </c>
      <c r="C11" s="21" t="s">
        <v>26</v>
      </c>
      <c r="D11" s="11" t="s">
        <v>16</v>
      </c>
      <c r="E11" s="11">
        <v>5</v>
      </c>
      <c r="F11" s="9" t="s">
        <v>6</v>
      </c>
      <c r="G11" s="14">
        <v>5</v>
      </c>
      <c r="H11" s="15">
        <v>180.04</v>
      </c>
      <c r="I11" s="15">
        <f t="shared" si="0"/>
        <v>900.1999999999999</v>
      </c>
      <c r="J11" s="13">
        <f t="shared" si="1"/>
        <v>1080.2399999999998</v>
      </c>
    </row>
    <row r="12" spans="1:10" ht="18" customHeight="1">
      <c r="A12" s="9">
        <v>4</v>
      </c>
      <c r="B12" s="10" t="s">
        <v>21</v>
      </c>
      <c r="C12" s="21" t="s">
        <v>27</v>
      </c>
      <c r="D12" s="11" t="s">
        <v>7</v>
      </c>
      <c r="E12" s="11">
        <v>10</v>
      </c>
      <c r="F12" s="9" t="s">
        <v>6</v>
      </c>
      <c r="G12" s="14">
        <v>50</v>
      </c>
      <c r="H12" s="16">
        <v>336.81</v>
      </c>
      <c r="I12" s="15">
        <f t="shared" si="0"/>
        <v>16840.5</v>
      </c>
      <c r="J12" s="13">
        <f t="shared" si="1"/>
        <v>20208.6</v>
      </c>
    </row>
    <row r="13" spans="1:10" ht="18" customHeight="1">
      <c r="A13" s="9">
        <v>5</v>
      </c>
      <c r="B13" s="10" t="s">
        <v>22</v>
      </c>
      <c r="C13" s="21" t="s">
        <v>28</v>
      </c>
      <c r="D13" s="11" t="s">
        <v>7</v>
      </c>
      <c r="E13" s="11">
        <v>12</v>
      </c>
      <c r="F13" s="9" t="s">
        <v>6</v>
      </c>
      <c r="G13" s="14">
        <v>100</v>
      </c>
      <c r="H13" s="16">
        <v>288</v>
      </c>
      <c r="I13" s="15">
        <f t="shared" si="0"/>
        <v>28800</v>
      </c>
      <c r="J13" s="13">
        <f t="shared" si="1"/>
        <v>34560</v>
      </c>
    </row>
    <row r="14" spans="1:10" ht="18" customHeight="1">
      <c r="A14" s="9">
        <v>6</v>
      </c>
      <c r="B14" s="10" t="s">
        <v>21</v>
      </c>
      <c r="C14" s="21" t="s">
        <v>29</v>
      </c>
      <c r="D14" s="11" t="s">
        <v>7</v>
      </c>
      <c r="E14" s="11">
        <v>16</v>
      </c>
      <c r="F14" s="9" t="s">
        <v>6</v>
      </c>
      <c r="G14" s="14">
        <v>130</v>
      </c>
      <c r="H14" s="16">
        <v>158.52</v>
      </c>
      <c r="I14" s="15">
        <f t="shared" si="0"/>
        <v>20607.600000000002</v>
      </c>
      <c r="J14" s="13">
        <f t="shared" si="1"/>
        <v>24729.120000000003</v>
      </c>
    </row>
    <row r="15" spans="1:10" ht="18" customHeight="1">
      <c r="A15" s="9">
        <v>7</v>
      </c>
      <c r="B15" s="10" t="s">
        <v>20</v>
      </c>
      <c r="C15" s="21" t="s">
        <v>30</v>
      </c>
      <c r="D15" s="11" t="s">
        <v>7</v>
      </c>
      <c r="E15" s="11">
        <v>20</v>
      </c>
      <c r="F15" s="9" t="s">
        <v>6</v>
      </c>
      <c r="G15" s="14">
        <v>600</v>
      </c>
      <c r="H15" s="16">
        <v>158.52</v>
      </c>
      <c r="I15" s="15">
        <f t="shared" si="0"/>
        <v>95112</v>
      </c>
      <c r="J15" s="13">
        <f t="shared" si="1"/>
        <v>114134.4</v>
      </c>
    </row>
    <row r="16" spans="1:10" ht="18" customHeight="1">
      <c r="A16" s="9">
        <v>8</v>
      </c>
      <c r="B16" s="10" t="s">
        <v>22</v>
      </c>
      <c r="C16" s="21" t="s">
        <v>31</v>
      </c>
      <c r="D16" s="11" t="s">
        <v>7</v>
      </c>
      <c r="E16" s="11">
        <v>6</v>
      </c>
      <c r="F16" s="9" t="s">
        <v>6</v>
      </c>
      <c r="G16" s="14">
        <v>10</v>
      </c>
      <c r="H16" s="16">
        <v>344.82</v>
      </c>
      <c r="I16" s="15">
        <f t="shared" si="0"/>
        <v>3448.2</v>
      </c>
      <c r="J16" s="13">
        <f t="shared" si="1"/>
        <v>4137.839999999999</v>
      </c>
    </row>
    <row r="17" spans="1:10" ht="18" customHeight="1">
      <c r="A17" s="9">
        <v>9</v>
      </c>
      <c r="B17" s="10" t="s">
        <v>21</v>
      </c>
      <c r="C17" s="21" t="s">
        <v>32</v>
      </c>
      <c r="D17" s="11" t="s">
        <v>7</v>
      </c>
      <c r="E17" s="11">
        <v>8</v>
      </c>
      <c r="F17" s="9" t="s">
        <v>6</v>
      </c>
      <c r="G17" s="14">
        <v>60</v>
      </c>
      <c r="H17" s="16">
        <v>170.78</v>
      </c>
      <c r="I17" s="15">
        <f t="shared" si="0"/>
        <v>10246.8</v>
      </c>
      <c r="J17" s="13">
        <f t="shared" si="1"/>
        <v>12296.159999999998</v>
      </c>
    </row>
    <row r="18" spans="1:10" ht="18" customHeight="1">
      <c r="A18" s="9">
        <v>10</v>
      </c>
      <c r="B18" s="10" t="s">
        <v>21</v>
      </c>
      <c r="C18" s="21" t="s">
        <v>33</v>
      </c>
      <c r="D18" s="11" t="s">
        <v>7</v>
      </c>
      <c r="E18" s="17">
        <v>5</v>
      </c>
      <c r="F18" s="9" t="s">
        <v>6</v>
      </c>
      <c r="G18" s="18">
        <v>5</v>
      </c>
      <c r="H18" s="19">
        <v>238</v>
      </c>
      <c r="I18" s="15">
        <f t="shared" si="0"/>
        <v>1190</v>
      </c>
      <c r="J18" s="13">
        <f t="shared" si="1"/>
        <v>1428</v>
      </c>
    </row>
    <row r="19" spans="1:10" ht="18" customHeight="1">
      <c r="A19" s="9">
        <v>11</v>
      </c>
      <c r="B19" s="10" t="s">
        <v>21</v>
      </c>
      <c r="C19" s="24"/>
      <c r="D19" s="11" t="s">
        <v>7</v>
      </c>
      <c r="E19" s="17">
        <v>4</v>
      </c>
      <c r="F19" s="25" t="s">
        <v>6</v>
      </c>
      <c r="G19" s="18">
        <v>5</v>
      </c>
      <c r="H19" s="19">
        <v>278.46</v>
      </c>
      <c r="I19" s="15">
        <f t="shared" si="0"/>
        <v>1392.3</v>
      </c>
      <c r="J19" s="13">
        <f t="shared" si="1"/>
        <v>1670.76</v>
      </c>
    </row>
    <row r="20" spans="1:10" ht="18" customHeight="1">
      <c r="A20" s="9"/>
      <c r="B20" s="26" t="s">
        <v>8</v>
      </c>
      <c r="C20" s="27"/>
      <c r="D20" s="28"/>
      <c r="E20" s="28"/>
      <c r="F20" s="28"/>
      <c r="G20" s="28"/>
      <c r="H20" s="13"/>
      <c r="I20" s="13">
        <f>SUM(I8:I19)</f>
        <v>182690.25</v>
      </c>
      <c r="J20" s="13">
        <f t="shared" si="1"/>
        <v>219228.3</v>
      </c>
    </row>
    <row r="21" spans="1:9" ht="18" customHeight="1">
      <c r="A21" s="1" t="s">
        <v>9</v>
      </c>
      <c r="I21" s="12"/>
    </row>
    <row r="22" spans="2:8" ht="18" customHeight="1">
      <c r="B22" s="1" t="s">
        <v>10</v>
      </c>
      <c r="H22" s="12" t="s">
        <v>23</v>
      </c>
    </row>
  </sheetData>
  <sheetProtection/>
  <mergeCells count="2">
    <mergeCell ref="B4:H4"/>
    <mergeCell ref="A5:H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2022-05-26T11:14:18Z</dcterms:modified>
  <cp:category/>
  <cp:version/>
  <cp:contentType/>
  <cp:contentStatus/>
</cp:coreProperties>
</file>