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АНЕЛИ\3 квартал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 s="1"/>
  <c r="G21" i="1" l="1"/>
  <c r="H21" i="1" s="1"/>
  <c r="G20" i="1"/>
  <c r="H20" i="1" s="1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7" i="1"/>
  <c r="H17" i="1" s="1"/>
  <c r="G18" i="1"/>
  <c r="H18" i="1" s="1"/>
  <c r="G19" i="1"/>
  <c r="H19" i="1" s="1"/>
  <c r="G7" i="1" l="1"/>
  <c r="H7" i="1" s="1"/>
  <c r="G6" i="1"/>
  <c r="H6" i="1" s="1"/>
  <c r="G5" i="1"/>
  <c r="H5" i="1" s="1"/>
  <c r="H22" i="1" s="1"/>
  <c r="G22" i="1" l="1"/>
</calcChain>
</file>

<file path=xl/sharedStrings.xml><?xml version="1.0" encoding="utf-8"?>
<sst xmlns="http://schemas.openxmlformats.org/spreadsheetml/2006/main" count="58" uniqueCount="39">
  <si>
    <t>№ п/п</t>
  </si>
  <si>
    <t>Наименование</t>
  </si>
  <si>
    <t>Чертеж</t>
  </si>
  <si>
    <t>Ед. изм.</t>
  </si>
  <si>
    <t>Кол-во</t>
  </si>
  <si>
    <t>шт</t>
  </si>
  <si>
    <t>ИТОГО</t>
  </si>
  <si>
    <t xml:space="preserve">Панель коридора </t>
  </si>
  <si>
    <t>047.028.000.000</t>
  </si>
  <si>
    <t xml:space="preserve">Панель туалета </t>
  </si>
  <si>
    <t>047.040.000.000</t>
  </si>
  <si>
    <t>047.040.000.000-01</t>
  </si>
  <si>
    <t xml:space="preserve">Полупотолок купе </t>
  </si>
  <si>
    <t xml:space="preserve">Полупотолок купе проводника </t>
  </si>
  <si>
    <t>Комплект мебели служебного купе</t>
  </si>
  <si>
    <t>Косой коридор</t>
  </si>
  <si>
    <t>компл</t>
  </si>
  <si>
    <t>Тумба малая в коридор</t>
  </si>
  <si>
    <t>РВГД 021.22.00.009</t>
  </si>
  <si>
    <t xml:space="preserve">Крючок двухрожковый </t>
  </si>
  <si>
    <t>Крючок для вещей №14.12.001</t>
  </si>
  <si>
    <t xml:space="preserve">047.030.000.00 (068.002.000.00) </t>
  </si>
  <si>
    <t>047.030.000-02 (068.002.000.000-02СБ)</t>
  </si>
  <si>
    <t>047.030.000.000-01 (068.002.000.000-01)</t>
  </si>
  <si>
    <t>РВДГ.021.18.03.710</t>
  </si>
  <si>
    <t xml:space="preserve">Наличник со встроенным шторником механизмом широкого окна </t>
  </si>
  <si>
    <t>РВДГ.021.18.03.710-01</t>
  </si>
  <si>
    <t xml:space="preserve">Наличник со встроенным шторным механизмом узкого окна </t>
  </si>
  <si>
    <t>Кронштейн и молоток</t>
  </si>
  <si>
    <t>Пластина молотка</t>
  </si>
  <si>
    <t>024.035.020.000 СБ</t>
  </si>
  <si>
    <t xml:space="preserve">Дверь туалета </t>
  </si>
  <si>
    <t>024.035.020.000-01 СБ</t>
  </si>
  <si>
    <t>Начальная(максимальная) цена,руб.без НДС</t>
  </si>
  <si>
    <t>Стоимость руб.,без НДС</t>
  </si>
  <si>
    <t xml:space="preserve"> Объем и сроки поставки каждой партии Товара согласовываются Сторонами  в Спецификациях</t>
  </si>
  <si>
    <t>И.о.заместителя директора по коммерческой работе                                                                                  Д.В.Дорофеев</t>
  </si>
  <si>
    <t xml:space="preserve">                         к запросу котировок цен №</t>
  </si>
  <si>
    <t xml:space="preserve">    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</si>
</sst>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" fontId="5" fillId="0" borderId="0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12" zoomScaleNormal="112" workbookViewId="0">
      <selection activeCell="L16" sqref="L16"/>
    </sheetView>
  </sheetViews>
  <sheetFormatPr defaultRowHeight="15" x14ac:dyDescent="0.25"/>
  <cols>
    <col min="1" max="1" width="6.42578125" style="6" customWidth="1"/>
    <col min="2" max="2" width="26.140625" style="6" customWidth="1"/>
    <col min="3" max="3" width="23.5703125" style="6" customWidth="1"/>
    <col min="4" max="4" width="9.140625" style="6"/>
    <col min="5" max="5" width="17.85546875" style="6" customWidth="1"/>
    <col min="6" max="6" width="10.5703125" style="25" customWidth="1"/>
    <col min="7" max="7" width="22.140625" style="6" customWidth="1"/>
    <col min="8" max="8" width="20.140625" customWidth="1"/>
  </cols>
  <sheetData>
    <row r="1" spans="1:9" x14ac:dyDescent="0.25">
      <c r="A1" s="7"/>
      <c r="B1" s="7"/>
      <c r="C1" s="8"/>
      <c r="D1" s="8"/>
      <c r="E1" s="8"/>
      <c r="F1" s="8"/>
      <c r="G1" s="40" t="s">
        <v>38</v>
      </c>
      <c r="H1" s="40"/>
      <c r="I1" s="40"/>
    </row>
    <row r="2" spans="1:9" x14ac:dyDescent="0.25">
      <c r="A2" s="7"/>
      <c r="B2" s="7"/>
      <c r="C2" s="8"/>
      <c r="D2" s="8"/>
      <c r="E2" s="8"/>
      <c r="F2" s="40" t="s">
        <v>37</v>
      </c>
      <c r="G2" s="40"/>
      <c r="H2" s="40"/>
      <c r="I2" s="40"/>
    </row>
    <row r="3" spans="1:9" x14ac:dyDescent="0.25">
      <c r="A3" s="7"/>
      <c r="B3" s="8"/>
      <c r="C3" s="8"/>
      <c r="D3" s="8"/>
      <c r="E3" s="10"/>
      <c r="F3" s="9"/>
      <c r="G3" s="8"/>
    </row>
    <row r="4" spans="1:9" ht="44.25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2" t="s">
        <v>33</v>
      </c>
      <c r="F4" s="13" t="s">
        <v>4</v>
      </c>
      <c r="G4" s="14" t="s">
        <v>34</v>
      </c>
      <c r="H4" s="14" t="s">
        <v>34</v>
      </c>
    </row>
    <row r="5" spans="1:9" ht="33.75" customHeight="1" x14ac:dyDescent="0.25">
      <c r="A5" s="15">
        <v>1</v>
      </c>
      <c r="B5" s="16" t="s">
        <v>12</v>
      </c>
      <c r="C5" s="1" t="s">
        <v>21</v>
      </c>
      <c r="D5" s="2" t="s">
        <v>5</v>
      </c>
      <c r="E5" s="3">
        <v>21777.95</v>
      </c>
      <c r="F5" s="27">
        <v>147</v>
      </c>
      <c r="G5" s="4">
        <f>F5*E5</f>
        <v>3201358.65</v>
      </c>
      <c r="H5" s="29">
        <f>G5*1.2</f>
        <v>3841630.38</v>
      </c>
    </row>
    <row r="6" spans="1:9" ht="33.75" customHeight="1" x14ac:dyDescent="0.25">
      <c r="A6" s="15">
        <v>2</v>
      </c>
      <c r="B6" s="17" t="s">
        <v>12</v>
      </c>
      <c r="C6" s="1" t="s">
        <v>22</v>
      </c>
      <c r="D6" s="2" t="s">
        <v>5</v>
      </c>
      <c r="E6" s="3">
        <v>21777.95</v>
      </c>
      <c r="F6" s="27">
        <v>42</v>
      </c>
      <c r="G6" s="4">
        <f>F6*E6</f>
        <v>914673.9</v>
      </c>
      <c r="H6" s="29">
        <f t="shared" ref="H6:H21" si="0">G6*1.2</f>
        <v>1097608.68</v>
      </c>
    </row>
    <row r="7" spans="1:9" ht="39.75" customHeight="1" x14ac:dyDescent="0.25">
      <c r="A7" s="15">
        <v>3</v>
      </c>
      <c r="B7" s="17" t="s">
        <v>13</v>
      </c>
      <c r="C7" s="1" t="s">
        <v>23</v>
      </c>
      <c r="D7" s="2" t="s">
        <v>5</v>
      </c>
      <c r="E7" s="3">
        <v>21777.95</v>
      </c>
      <c r="F7" s="27">
        <v>21</v>
      </c>
      <c r="G7" s="4">
        <f>F7*E7</f>
        <v>457336.95</v>
      </c>
      <c r="H7" s="29">
        <f t="shared" si="0"/>
        <v>548804.34</v>
      </c>
    </row>
    <row r="8" spans="1:9" ht="43.5" customHeight="1" x14ac:dyDescent="0.25">
      <c r="A8" s="15">
        <v>4</v>
      </c>
      <c r="B8" s="17" t="s">
        <v>25</v>
      </c>
      <c r="C8" s="1" t="s">
        <v>24</v>
      </c>
      <c r="D8" s="2" t="s">
        <v>5</v>
      </c>
      <c r="E8" s="3">
        <v>18933.48</v>
      </c>
      <c r="F8" s="27">
        <v>378</v>
      </c>
      <c r="G8" s="4">
        <f t="shared" ref="G8:G21" si="1">F8*E8</f>
        <v>7156855.4399999995</v>
      </c>
      <c r="H8" s="29">
        <f t="shared" si="0"/>
        <v>8588226.527999999</v>
      </c>
    </row>
    <row r="9" spans="1:9" ht="45" customHeight="1" x14ac:dyDescent="0.25">
      <c r="A9" s="15">
        <v>5</v>
      </c>
      <c r="B9" s="17" t="s">
        <v>27</v>
      </c>
      <c r="C9" s="1" t="s">
        <v>26</v>
      </c>
      <c r="D9" s="2" t="s">
        <v>5</v>
      </c>
      <c r="E9" s="3">
        <v>18144.59</v>
      </c>
      <c r="F9" s="27">
        <v>126</v>
      </c>
      <c r="G9" s="4">
        <f t="shared" si="1"/>
        <v>2286218.34</v>
      </c>
      <c r="H9" s="29">
        <f t="shared" si="0"/>
        <v>2743462.0079999999</v>
      </c>
    </row>
    <row r="10" spans="1:9" ht="28.5" customHeight="1" x14ac:dyDescent="0.25">
      <c r="A10" s="15">
        <v>6</v>
      </c>
      <c r="B10" s="17" t="s">
        <v>28</v>
      </c>
      <c r="C10" s="1"/>
      <c r="D10" s="2" t="s">
        <v>5</v>
      </c>
      <c r="E10" s="3">
        <v>972.23</v>
      </c>
      <c r="F10" s="27">
        <v>84</v>
      </c>
      <c r="G10" s="4">
        <f t="shared" si="1"/>
        <v>81667.320000000007</v>
      </c>
      <c r="H10" s="29">
        <f t="shared" si="0"/>
        <v>98000.784</v>
      </c>
    </row>
    <row r="11" spans="1:9" ht="28.5" customHeight="1" x14ac:dyDescent="0.25">
      <c r="A11" s="15">
        <v>7</v>
      </c>
      <c r="B11" s="17" t="s">
        <v>29</v>
      </c>
      <c r="C11" s="1"/>
      <c r="D11" s="2" t="s">
        <v>5</v>
      </c>
      <c r="E11" s="3">
        <v>850</v>
      </c>
      <c r="F11" s="27">
        <v>84</v>
      </c>
      <c r="G11" s="4">
        <f t="shared" si="1"/>
        <v>71400</v>
      </c>
      <c r="H11" s="29">
        <f t="shared" si="0"/>
        <v>85680</v>
      </c>
    </row>
    <row r="12" spans="1:9" ht="28.5" customHeight="1" x14ac:dyDescent="0.25">
      <c r="A12" s="15">
        <v>8</v>
      </c>
      <c r="B12" s="17" t="s">
        <v>7</v>
      </c>
      <c r="C12" s="2" t="s">
        <v>8</v>
      </c>
      <c r="D12" s="2" t="s">
        <v>5</v>
      </c>
      <c r="E12" s="3">
        <v>16333.46</v>
      </c>
      <c r="F12" s="28">
        <v>42</v>
      </c>
      <c r="G12" s="4">
        <f t="shared" si="1"/>
        <v>686005.32</v>
      </c>
      <c r="H12" s="29">
        <f t="shared" si="0"/>
        <v>823206.38399999996</v>
      </c>
    </row>
    <row r="13" spans="1:9" ht="28.5" customHeight="1" x14ac:dyDescent="0.25">
      <c r="A13" s="15">
        <v>9</v>
      </c>
      <c r="B13" s="17" t="s">
        <v>9</v>
      </c>
      <c r="C13" s="2" t="s">
        <v>10</v>
      </c>
      <c r="D13" s="2" t="s">
        <v>5</v>
      </c>
      <c r="E13" s="3">
        <v>14444.56</v>
      </c>
      <c r="F13" s="28">
        <v>21</v>
      </c>
      <c r="G13" s="4">
        <f t="shared" si="1"/>
        <v>303335.76</v>
      </c>
      <c r="H13" s="29">
        <f t="shared" si="0"/>
        <v>364002.91200000001</v>
      </c>
    </row>
    <row r="14" spans="1:9" ht="28.5" customHeight="1" x14ac:dyDescent="0.25">
      <c r="A14" s="15">
        <v>10</v>
      </c>
      <c r="B14" s="17" t="s">
        <v>9</v>
      </c>
      <c r="C14" s="2" t="s">
        <v>11</v>
      </c>
      <c r="D14" s="2" t="s">
        <v>5</v>
      </c>
      <c r="E14" s="3">
        <v>14444.56</v>
      </c>
      <c r="F14" s="28">
        <v>21</v>
      </c>
      <c r="G14" s="4">
        <f t="shared" si="1"/>
        <v>303335.76</v>
      </c>
      <c r="H14" s="29">
        <f t="shared" si="0"/>
        <v>364002.91200000001</v>
      </c>
    </row>
    <row r="15" spans="1:9" ht="28.5" customHeight="1" x14ac:dyDescent="0.25">
      <c r="A15" s="15">
        <v>11</v>
      </c>
      <c r="B15" s="17" t="s">
        <v>31</v>
      </c>
      <c r="C15" s="2" t="s">
        <v>30</v>
      </c>
      <c r="D15" s="2" t="s">
        <v>5</v>
      </c>
      <c r="E15" s="3">
        <v>38285.61</v>
      </c>
      <c r="F15" s="28">
        <v>13</v>
      </c>
      <c r="G15" s="4">
        <f t="shared" si="1"/>
        <v>497712.93</v>
      </c>
      <c r="H15" s="29">
        <f t="shared" si="0"/>
        <v>597255.51599999995</v>
      </c>
    </row>
    <row r="16" spans="1:9" ht="28.5" customHeight="1" x14ac:dyDescent="0.25">
      <c r="A16" s="15">
        <v>12</v>
      </c>
      <c r="B16" s="17" t="s">
        <v>31</v>
      </c>
      <c r="C16" s="2" t="s">
        <v>32</v>
      </c>
      <c r="D16" s="2" t="s">
        <v>5</v>
      </c>
      <c r="E16" s="3">
        <v>38285.61</v>
      </c>
      <c r="F16" s="28">
        <v>13</v>
      </c>
      <c r="G16" s="4">
        <f t="shared" si="1"/>
        <v>497712.93</v>
      </c>
      <c r="H16" s="29">
        <f t="shared" si="0"/>
        <v>597255.51599999995</v>
      </c>
    </row>
    <row r="17" spans="1:10" ht="28.5" customHeight="1" x14ac:dyDescent="0.25">
      <c r="A17" s="15">
        <v>13</v>
      </c>
      <c r="B17" s="26" t="s">
        <v>14</v>
      </c>
      <c r="C17" s="2"/>
      <c r="D17" s="2" t="s">
        <v>16</v>
      </c>
      <c r="E17" s="3">
        <v>226461.69</v>
      </c>
      <c r="F17" s="4">
        <v>21</v>
      </c>
      <c r="G17" s="4">
        <f t="shared" si="1"/>
        <v>4755695.49</v>
      </c>
      <c r="H17" s="29">
        <f t="shared" si="0"/>
        <v>5706834.5880000005</v>
      </c>
    </row>
    <row r="18" spans="1:10" ht="28.5" customHeight="1" x14ac:dyDescent="0.25">
      <c r="A18" s="15">
        <v>14</v>
      </c>
      <c r="B18" s="26" t="s">
        <v>15</v>
      </c>
      <c r="C18" s="2"/>
      <c r="D18" s="2" t="s">
        <v>16</v>
      </c>
      <c r="E18" s="3">
        <v>340127.05</v>
      </c>
      <c r="F18" s="4">
        <v>21</v>
      </c>
      <c r="G18" s="4">
        <f t="shared" si="1"/>
        <v>7142668.0499999998</v>
      </c>
      <c r="H18" s="29">
        <f t="shared" si="0"/>
        <v>8571201.6600000001</v>
      </c>
    </row>
    <row r="19" spans="1:10" ht="28.5" customHeight="1" x14ac:dyDescent="0.25">
      <c r="A19" s="15">
        <v>15</v>
      </c>
      <c r="B19" s="26" t="s">
        <v>17</v>
      </c>
      <c r="C19" s="2"/>
      <c r="D19" s="2" t="s">
        <v>5</v>
      </c>
      <c r="E19" s="3">
        <v>55803.32</v>
      </c>
      <c r="F19" s="4">
        <v>21</v>
      </c>
      <c r="G19" s="4">
        <f t="shared" si="1"/>
        <v>1171869.72</v>
      </c>
      <c r="H19" s="29">
        <f t="shared" si="0"/>
        <v>1406243.6639999999</v>
      </c>
    </row>
    <row r="20" spans="1:10" ht="28.5" customHeight="1" x14ac:dyDescent="0.25">
      <c r="A20" s="15">
        <v>16</v>
      </c>
      <c r="B20" s="26" t="s">
        <v>19</v>
      </c>
      <c r="C20" s="2" t="s">
        <v>18</v>
      </c>
      <c r="D20" s="2" t="s">
        <v>5</v>
      </c>
      <c r="E20" s="3">
        <v>646.03</v>
      </c>
      <c r="F20" s="4">
        <v>882</v>
      </c>
      <c r="G20" s="4">
        <f t="shared" si="1"/>
        <v>569798.46</v>
      </c>
      <c r="H20" s="29">
        <f t="shared" si="0"/>
        <v>683758.15199999989</v>
      </c>
    </row>
    <row r="21" spans="1:10" ht="28.5" customHeight="1" x14ac:dyDescent="0.25">
      <c r="A21" s="15">
        <v>17</v>
      </c>
      <c r="B21" s="26" t="s">
        <v>20</v>
      </c>
      <c r="C21" s="2"/>
      <c r="D21" s="2" t="s">
        <v>5</v>
      </c>
      <c r="E21" s="3">
        <v>1679.57</v>
      </c>
      <c r="F21" s="4">
        <v>798</v>
      </c>
      <c r="G21" s="4">
        <f t="shared" si="1"/>
        <v>1340296.8599999999</v>
      </c>
      <c r="H21" s="29">
        <f t="shared" si="0"/>
        <v>1608356.2319999998</v>
      </c>
    </row>
    <row r="22" spans="1:10" x14ac:dyDescent="0.25">
      <c r="A22" s="18"/>
      <c r="B22" s="19" t="s">
        <v>6</v>
      </c>
      <c r="C22" s="18"/>
      <c r="D22" s="18"/>
      <c r="E22" s="5"/>
      <c r="F22" s="20"/>
      <c r="G22" s="5">
        <f>SUM(G5:G21)</f>
        <v>31437941.879999999</v>
      </c>
      <c r="H22" s="30">
        <f>SUM(H5:H21)</f>
        <v>37725530.256000005</v>
      </c>
    </row>
    <row r="23" spans="1:10" x14ac:dyDescent="0.25">
      <c r="A23" s="7"/>
      <c r="B23" s="21"/>
      <c r="C23" s="7"/>
      <c r="D23" s="7"/>
      <c r="E23" s="22"/>
      <c r="F23" s="23"/>
      <c r="G23" s="22"/>
    </row>
    <row r="24" spans="1:10" ht="15.75" x14ac:dyDescent="0.25">
      <c r="A24" s="31"/>
      <c r="B24" s="32" t="s">
        <v>35</v>
      </c>
      <c r="C24" s="33"/>
      <c r="D24" s="34"/>
      <c r="E24" s="34"/>
      <c r="F24" s="34"/>
      <c r="G24" s="35"/>
      <c r="H24" s="36"/>
      <c r="I24" s="37"/>
      <c r="J24" s="38"/>
    </row>
    <row r="25" spans="1:10" x14ac:dyDescent="0.25">
      <c r="A25" s="7"/>
      <c r="B25" s="21"/>
      <c r="C25" s="7"/>
      <c r="D25" s="7"/>
      <c r="E25" s="22"/>
      <c r="F25" s="23"/>
      <c r="G25" s="22"/>
    </row>
    <row r="26" spans="1:10" x14ac:dyDescent="0.25">
      <c r="A26" s="21"/>
      <c r="B26" s="21"/>
      <c r="C26" s="21"/>
      <c r="D26" s="21"/>
      <c r="E26" s="21"/>
      <c r="F26" s="24"/>
      <c r="G26" s="21"/>
    </row>
    <row r="27" spans="1:10" ht="18.75" x14ac:dyDescent="0.3">
      <c r="A27" s="39" t="s">
        <v>36</v>
      </c>
      <c r="B27" s="39"/>
      <c r="C27" s="39"/>
      <c r="D27" s="39"/>
      <c r="E27" s="39"/>
      <c r="F27" s="39"/>
      <c r="G27" s="39"/>
      <c r="H27" s="39"/>
    </row>
  </sheetData>
  <mergeCells count="3">
    <mergeCell ref="A27:H27"/>
    <mergeCell ref="G1:I1"/>
    <mergeCell ref="F2:I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РезникОА</dc:creator>
  <cp:lastModifiedBy>Сычева Анна Юрьевна</cp:lastModifiedBy>
  <cp:lastPrinted>2022-07-13T14:10:12Z</cp:lastPrinted>
  <dcterms:created xsi:type="dcterms:W3CDTF">2022-03-29T11:26:07Z</dcterms:created>
  <dcterms:modified xsi:type="dcterms:W3CDTF">2022-07-13T14:10:25Z</dcterms:modified>
</cp:coreProperties>
</file>