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(СЕНТ.-ДЕКАБРЬ)\Минаев\Новая папка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52511"/>
</workbook>
</file>

<file path=xl/calcChain.xml><?xml version="1.0" encoding="utf-8"?>
<calcChain xmlns="http://schemas.openxmlformats.org/spreadsheetml/2006/main">
  <c r="I20" i="1" l="1"/>
  <c r="I17" i="1"/>
  <c r="J17" i="1" s="1"/>
  <c r="I9" i="1"/>
  <c r="J9" i="1" s="1"/>
  <c r="J20" i="1"/>
  <c r="I19" i="1"/>
  <c r="J19" i="1" s="1"/>
  <c r="I18" i="1"/>
  <c r="J18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8" i="1"/>
  <c r="J8" i="1" s="1"/>
  <c r="I21" i="1" l="1"/>
  <c r="J21" i="1" s="1"/>
</calcChain>
</file>

<file path=xl/sharedStrings.xml><?xml version="1.0" encoding="utf-8"?>
<sst xmlns="http://schemas.openxmlformats.org/spreadsheetml/2006/main" count="82" uniqueCount="49">
  <si>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</si>
  <si>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</si>
  <si>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</si>
  <si>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</si>
  <si>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</si>
  <si>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</si>
  <si>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</si>
  <si>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</si>
  <si>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</si>
  <si>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</si>
  <si>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</si>
  <si>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</si>
  <si>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</si>
  <si>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</si>
  <si>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</si>
  <si>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</si>
  <si>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</si>
  <si>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</si>
  <si>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</si>
  <si>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</si>
  <si>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</si>
  <si>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</si>
  <si>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</si>
  <si>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</si>
  <si>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</si>
  <si>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Болт с шестигранной головкой 6g.8.9</t>
  </si>
  <si>
    <t>М16х130</t>
  </si>
  <si>
    <t>Заместитель директора по коммерческой работе                                                                                 Д.В. Давлюд</t>
  </si>
  <si>
    <t>09916100024</t>
  </si>
  <si>
    <t>01680004156</t>
  </si>
  <si>
    <t>01680004155</t>
  </si>
  <si>
    <t>01680004154</t>
  </si>
  <si>
    <t>01680004153</t>
  </si>
  <si>
    <t>09916100022</t>
  </si>
  <si>
    <t>01680004151</t>
  </si>
  <si>
    <t>09916100023</t>
  </si>
  <si>
    <t>09909916009</t>
  </si>
  <si>
    <t>01680004149</t>
  </si>
  <si>
    <t>09916100025</t>
  </si>
  <si>
    <t>Номенклатурный код ТВРЗ</t>
  </si>
  <si>
    <t>М10Х35</t>
  </si>
  <si>
    <t>кг</t>
  </si>
  <si>
    <t>09916100029</t>
  </si>
  <si>
    <t>09916100030</t>
  </si>
  <si>
    <t>М20Х65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</si>
  <si>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</si>
  <si>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7</t>
  </si>
  <si>
    <t xml:space="preserve">                                      к запросу котировок цен№045/ТВРЗ/2022</t>
  </si>
  <si>
    <t xml:space="preserve">                                                 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</si>
</sst>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 style="thin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R7" sqref="R7"/>
    </sheetView>
  </sheetViews>
  <sheetFormatPr defaultRowHeight="15" x14ac:dyDescent="0.25"/>
  <cols>
    <col min="1" max="1" width="4.140625" customWidth="1"/>
    <col min="2" max="2" width="38.28515625" customWidth="1"/>
    <col min="3" max="3" width="19.28515625" customWidth="1"/>
    <col min="5" max="5" width="10.140625" customWidth="1"/>
    <col min="6" max="7" width="9.28515625" customWidth="1"/>
    <col min="8" max="8" width="11.5703125" customWidth="1"/>
    <col min="9" max="9" width="15.28515625" customWidth="1"/>
    <col min="10" max="10" width="19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46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47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30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31" t="s">
        <v>48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15.75" x14ac:dyDescent="0.25">
      <c r="A6" s="3"/>
      <c r="B6" s="3"/>
      <c r="C6" s="19"/>
      <c r="D6" s="3"/>
      <c r="E6" s="3"/>
      <c r="F6" s="3"/>
      <c r="G6" s="3"/>
      <c r="H6" s="4"/>
      <c r="I6" s="1"/>
      <c r="J6" s="1"/>
    </row>
    <row r="7" spans="1:10" ht="57" x14ac:dyDescent="0.25">
      <c r="A7" s="5" t="s">
        <v>1</v>
      </c>
      <c r="B7" s="20" t="s">
        <v>2</v>
      </c>
      <c r="C7" s="6" t="s">
        <v>39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s="16" customFormat="1" ht="15.75" x14ac:dyDescent="0.25">
      <c r="A8" s="8">
        <v>1</v>
      </c>
      <c r="B8" s="21" t="s">
        <v>24</v>
      </c>
      <c r="C8" s="26" t="s">
        <v>28</v>
      </c>
      <c r="D8" s="8" t="s">
        <v>11</v>
      </c>
      <c r="E8" s="8" t="s">
        <v>13</v>
      </c>
      <c r="F8" s="9" t="s">
        <v>10</v>
      </c>
      <c r="G8" s="10">
        <v>4500</v>
      </c>
      <c r="H8" s="14">
        <v>4.09</v>
      </c>
      <c r="I8" s="11">
        <f t="shared" ref="I8:I19" si="0">G8*H8</f>
        <v>18405</v>
      </c>
      <c r="J8" s="11">
        <f>I8*1.2</f>
        <v>22086</v>
      </c>
    </row>
    <row r="9" spans="1:10" s="16" customFormat="1" ht="15.75" x14ac:dyDescent="0.25">
      <c r="A9" s="8">
        <v>2</v>
      </c>
      <c r="B9" s="21" t="s">
        <v>24</v>
      </c>
      <c r="C9" s="26" t="s">
        <v>42</v>
      </c>
      <c r="D9" s="8" t="s">
        <v>11</v>
      </c>
      <c r="E9" s="8" t="s">
        <v>40</v>
      </c>
      <c r="F9" s="9" t="s">
        <v>41</v>
      </c>
      <c r="G9" s="10">
        <v>300</v>
      </c>
      <c r="H9" s="14">
        <v>95.8</v>
      </c>
      <c r="I9" s="11">
        <f t="shared" si="0"/>
        <v>28740</v>
      </c>
      <c r="J9" s="11">
        <f>I9*1.2</f>
        <v>34488</v>
      </c>
    </row>
    <row r="10" spans="1:10" s="16" customFormat="1" ht="15.75" x14ac:dyDescent="0.25">
      <c r="A10" s="8">
        <v>3</v>
      </c>
      <c r="B10" s="21" t="s">
        <v>24</v>
      </c>
      <c r="C10" s="26" t="s">
        <v>29</v>
      </c>
      <c r="D10" s="8" t="s">
        <v>11</v>
      </c>
      <c r="E10" s="8" t="s">
        <v>14</v>
      </c>
      <c r="F10" s="9" t="s">
        <v>10</v>
      </c>
      <c r="G10" s="10">
        <v>1700</v>
      </c>
      <c r="H10" s="14">
        <v>6.64</v>
      </c>
      <c r="I10" s="11">
        <f t="shared" si="0"/>
        <v>11288</v>
      </c>
      <c r="J10" s="11">
        <f t="shared" ref="J10:J20" si="1">I10*1.2</f>
        <v>13545.6</v>
      </c>
    </row>
    <row r="11" spans="1:10" s="16" customFormat="1" ht="15.75" x14ac:dyDescent="0.25">
      <c r="A11" s="8">
        <v>4</v>
      </c>
      <c r="B11" s="21" t="s">
        <v>24</v>
      </c>
      <c r="C11" s="26" t="s">
        <v>30</v>
      </c>
      <c r="D11" s="8" t="s">
        <v>11</v>
      </c>
      <c r="E11" s="8" t="s">
        <v>23</v>
      </c>
      <c r="F11" s="9" t="s">
        <v>10</v>
      </c>
      <c r="G11" s="10">
        <v>2000</v>
      </c>
      <c r="H11" s="14">
        <v>9.48</v>
      </c>
      <c r="I11" s="11">
        <f t="shared" si="0"/>
        <v>18960</v>
      </c>
      <c r="J11" s="11">
        <f t="shared" si="1"/>
        <v>22752</v>
      </c>
    </row>
    <row r="12" spans="1:10" s="16" customFormat="1" ht="15.75" x14ac:dyDescent="0.25">
      <c r="A12" s="8">
        <v>5</v>
      </c>
      <c r="B12" s="21" t="s">
        <v>24</v>
      </c>
      <c r="C12" s="26" t="s">
        <v>31</v>
      </c>
      <c r="D12" s="8" t="s">
        <v>11</v>
      </c>
      <c r="E12" s="8" t="s">
        <v>15</v>
      </c>
      <c r="F12" s="9" t="s">
        <v>10</v>
      </c>
      <c r="G12" s="10">
        <v>3500</v>
      </c>
      <c r="H12" s="14">
        <v>13.05</v>
      </c>
      <c r="I12" s="11">
        <f t="shared" si="0"/>
        <v>45675</v>
      </c>
      <c r="J12" s="11">
        <f t="shared" si="1"/>
        <v>54810</v>
      </c>
    </row>
    <row r="13" spans="1:10" s="16" customFormat="1" ht="15.75" x14ac:dyDescent="0.25">
      <c r="A13" s="8">
        <v>6</v>
      </c>
      <c r="B13" s="21" t="s">
        <v>24</v>
      </c>
      <c r="C13" s="26" t="s">
        <v>32</v>
      </c>
      <c r="D13" s="8" t="s">
        <v>11</v>
      </c>
      <c r="E13" s="8" t="s">
        <v>16</v>
      </c>
      <c r="F13" s="9" t="s">
        <v>10</v>
      </c>
      <c r="G13" s="10">
        <v>3500</v>
      </c>
      <c r="H13" s="14">
        <v>16.649999999999999</v>
      </c>
      <c r="I13" s="11">
        <f t="shared" si="0"/>
        <v>58274.999999999993</v>
      </c>
      <c r="J13" s="11">
        <f t="shared" si="1"/>
        <v>69929.999999999985</v>
      </c>
    </row>
    <row r="14" spans="1:10" s="16" customFormat="1" ht="15.75" x14ac:dyDescent="0.25">
      <c r="A14" s="8">
        <v>7</v>
      </c>
      <c r="B14" s="21" t="s">
        <v>24</v>
      </c>
      <c r="C14" s="26" t="s">
        <v>33</v>
      </c>
      <c r="D14" s="8" t="s">
        <v>11</v>
      </c>
      <c r="E14" s="8" t="s">
        <v>17</v>
      </c>
      <c r="F14" s="9" t="s">
        <v>10</v>
      </c>
      <c r="G14" s="10">
        <v>450</v>
      </c>
      <c r="H14" s="14">
        <v>21.6</v>
      </c>
      <c r="I14" s="11">
        <f t="shared" si="0"/>
        <v>9720</v>
      </c>
      <c r="J14" s="11">
        <f t="shared" si="1"/>
        <v>11664</v>
      </c>
    </row>
    <row r="15" spans="1:10" s="16" customFormat="1" ht="15.75" x14ac:dyDescent="0.25">
      <c r="A15" s="8">
        <v>8</v>
      </c>
      <c r="B15" s="21" t="s">
        <v>24</v>
      </c>
      <c r="C15" s="26" t="s">
        <v>34</v>
      </c>
      <c r="D15" s="8" t="s">
        <v>11</v>
      </c>
      <c r="E15" s="8" t="s">
        <v>18</v>
      </c>
      <c r="F15" s="8" t="s">
        <v>10</v>
      </c>
      <c r="G15" s="8">
        <v>1000</v>
      </c>
      <c r="H15" s="14">
        <v>33.04</v>
      </c>
      <c r="I15" s="11">
        <f t="shared" si="0"/>
        <v>33040</v>
      </c>
      <c r="J15" s="11">
        <f t="shared" si="1"/>
        <v>39648</v>
      </c>
    </row>
    <row r="16" spans="1:10" s="16" customFormat="1" ht="15.75" x14ac:dyDescent="0.25">
      <c r="A16" s="8">
        <v>9</v>
      </c>
      <c r="B16" s="21" t="s">
        <v>24</v>
      </c>
      <c r="C16" s="26" t="s">
        <v>35</v>
      </c>
      <c r="D16" s="8" t="s">
        <v>11</v>
      </c>
      <c r="E16" s="8" t="s">
        <v>19</v>
      </c>
      <c r="F16" s="8" t="s">
        <v>10</v>
      </c>
      <c r="G16" s="8">
        <v>4000</v>
      </c>
      <c r="H16" s="14">
        <v>34.880000000000003</v>
      </c>
      <c r="I16" s="11">
        <f t="shared" si="0"/>
        <v>139520</v>
      </c>
      <c r="J16" s="11">
        <f t="shared" si="1"/>
        <v>167424</v>
      </c>
    </row>
    <row r="17" spans="1:10" s="16" customFormat="1" ht="15.75" x14ac:dyDescent="0.25">
      <c r="A17" s="8">
        <v>10</v>
      </c>
      <c r="B17" s="21" t="s">
        <v>24</v>
      </c>
      <c r="C17" s="26" t="s">
        <v>43</v>
      </c>
      <c r="D17" s="8" t="s">
        <v>11</v>
      </c>
      <c r="E17" s="8" t="s">
        <v>44</v>
      </c>
      <c r="F17" s="8" t="s">
        <v>41</v>
      </c>
      <c r="G17" s="8">
        <v>500</v>
      </c>
      <c r="H17" s="14">
        <v>203</v>
      </c>
      <c r="I17" s="11">
        <f t="shared" si="0"/>
        <v>101500</v>
      </c>
      <c r="J17" s="11">
        <f t="shared" si="1"/>
        <v>121800</v>
      </c>
    </row>
    <row r="18" spans="1:10" s="16" customFormat="1" ht="15.75" x14ac:dyDescent="0.25">
      <c r="A18" s="8">
        <v>11</v>
      </c>
      <c r="B18" s="21" t="s">
        <v>24</v>
      </c>
      <c r="C18" s="26" t="s">
        <v>36</v>
      </c>
      <c r="D18" s="8" t="s">
        <v>11</v>
      </c>
      <c r="E18" s="8" t="s">
        <v>20</v>
      </c>
      <c r="F18" s="9" t="s">
        <v>22</v>
      </c>
      <c r="G18" s="8">
        <v>5000</v>
      </c>
      <c r="H18" s="14">
        <v>202</v>
      </c>
      <c r="I18" s="11">
        <f t="shared" si="0"/>
        <v>1010000</v>
      </c>
      <c r="J18" s="11">
        <f t="shared" si="1"/>
        <v>1212000</v>
      </c>
    </row>
    <row r="19" spans="1:10" s="16" customFormat="1" ht="17.25" customHeight="1" x14ac:dyDescent="0.25">
      <c r="A19" s="8">
        <v>12</v>
      </c>
      <c r="B19" s="22" t="s">
        <v>24</v>
      </c>
      <c r="C19" s="26" t="s">
        <v>37</v>
      </c>
      <c r="D19" s="8" t="s">
        <v>11</v>
      </c>
      <c r="E19" s="8" t="s">
        <v>21</v>
      </c>
      <c r="F19" s="9" t="s">
        <v>10</v>
      </c>
      <c r="G19" s="8">
        <v>100</v>
      </c>
      <c r="H19" s="14">
        <v>88.01</v>
      </c>
      <c r="I19" s="11">
        <f t="shared" si="0"/>
        <v>8801</v>
      </c>
      <c r="J19" s="11">
        <f t="shared" si="1"/>
        <v>10561.199999999999</v>
      </c>
    </row>
    <row r="20" spans="1:10" s="16" customFormat="1" ht="17.25" customHeight="1" x14ac:dyDescent="0.25">
      <c r="A20" s="8">
        <v>13</v>
      </c>
      <c r="B20" s="23" t="s">
        <v>25</v>
      </c>
      <c r="C20" s="26" t="s">
        <v>38</v>
      </c>
      <c r="D20" s="17" t="s">
        <v>11</v>
      </c>
      <c r="E20" s="17" t="s">
        <v>26</v>
      </c>
      <c r="F20" s="18" t="s">
        <v>10</v>
      </c>
      <c r="G20" s="17">
        <v>30</v>
      </c>
      <c r="H20" s="15">
        <v>30.68</v>
      </c>
      <c r="I20" s="11">
        <f>G20*H20</f>
        <v>920.4</v>
      </c>
      <c r="J20" s="11">
        <f t="shared" si="1"/>
        <v>1104.48</v>
      </c>
    </row>
    <row r="21" spans="1:10" s="16" customFormat="1" ht="15.75" x14ac:dyDescent="0.25">
      <c r="A21" s="12"/>
      <c r="B21" s="24" t="s">
        <v>12</v>
      </c>
      <c r="C21" s="25"/>
      <c r="D21" s="12"/>
      <c r="E21" s="12"/>
      <c r="F21" s="12"/>
      <c r="G21" s="12"/>
      <c r="H21" s="13"/>
      <c r="I21" s="29">
        <f>SUM(I8:I20)</f>
        <v>1484844.4</v>
      </c>
      <c r="J21" s="29">
        <f>I21*1.2</f>
        <v>1781813.2799999998</v>
      </c>
    </row>
    <row r="22" spans="1:10" s="28" customFormat="1" ht="15.75" x14ac:dyDescent="0.25">
      <c r="A22" s="34" t="s">
        <v>45</v>
      </c>
      <c r="B22" s="34"/>
      <c r="C22" s="34"/>
      <c r="D22" s="34"/>
      <c r="E22" s="34"/>
      <c r="F22" s="34"/>
      <c r="G22" s="34"/>
      <c r="H22" s="34"/>
      <c r="I22" s="27"/>
      <c r="J22" s="27"/>
    </row>
    <row r="25" spans="1:10" ht="18.75" x14ac:dyDescent="0.3">
      <c r="A25" s="33" t="s">
        <v>27</v>
      </c>
      <c r="B25" s="33"/>
      <c r="C25" s="33"/>
      <c r="D25" s="33"/>
      <c r="E25" s="33"/>
      <c r="F25" s="33"/>
      <c r="G25" s="33"/>
      <c r="H25" s="33"/>
      <c r="I25" s="33"/>
      <c r="J25" s="33"/>
    </row>
  </sheetData>
  <mergeCells count="4">
    <mergeCell ref="B4:H4"/>
    <mergeCell ref="A5:H5"/>
    <mergeCell ref="A25:J25"/>
    <mergeCell ref="A22:H22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2022-09-08T11:07:56Z</cp:lastPrinted>
  <dcterms:created xsi:type="dcterms:W3CDTF">2019-11-06T12:34:09Z</dcterms:created>
  <dcterms:modified xsi:type="dcterms:W3CDTF">2022-09-12T08:18:44Z</dcterms:modified>
</cp:coreProperties>
</file>