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2 год\Кабельно-проводниковая\"/>
    </mc:Choice>
  </mc:AlternateContent>
  <bookViews>
    <workbookView xWindow="0" yWindow="0" windowWidth="21570" windowHeight="10350"/>
  </bookViews>
  <sheets>
    <sheet name="лот 21" sheetId="1" r:id="rId1"/>
  </sheets>
  <definedNames>
    <definedName name="_xlnm.Print_Titles" localSheetId="0">'лот 21'!$6:$6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7" i="1"/>
  <c r="I7" i="1" s="1"/>
</calcChain>
</file>

<file path=xl/sharedStrings.xml><?xml version="1.0" encoding="utf-8"?>
<sst xmlns="http://schemas.openxmlformats.org/spreadsheetml/2006/main" count="111" uniqueCount="47">
  <si>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</si>
  <si>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</si>
  <si>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</si>
  <si>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</si>
  <si>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</si>
  <si>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</si>
  <si>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</si>
  <si>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</si>
  <si>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</si>
  <si>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</si>
  <si>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В.В. Ракитин</t>
  </si>
  <si>
    <t xml:space="preserve"> ТРАНСКАБ-Patch SF/UTP Cat5e ZHнг(А)-HF 2х2х0,6</t>
  </si>
  <si>
    <t xml:space="preserve">Кабель </t>
  </si>
  <si>
    <t>ТУ 3574-402-00217053-2011</t>
  </si>
  <si>
    <t>ТУ 3574-402-00217053-2012</t>
  </si>
  <si>
    <t>ТУ 3559-403-00217053-2011</t>
  </si>
  <si>
    <t>ТУ 3559-403-00217053-2012</t>
  </si>
  <si>
    <t>ТУ16.К71-291-100</t>
  </si>
  <si>
    <t>ТУ16.К71-291-99</t>
  </si>
  <si>
    <t>ТУ16.К71-291-101</t>
  </si>
  <si>
    <t>ТУ16.К71-375-2007</t>
  </si>
  <si>
    <t>ТУ16.К71-370-2007</t>
  </si>
  <si>
    <t>м</t>
  </si>
  <si>
    <t xml:space="preserve">Провод </t>
  </si>
  <si>
    <t>ТРАНСКАБ-НППнг(A)-HF 1</t>
  </si>
  <si>
    <t xml:space="preserve"> ТРАНСКАБ-Patch SF/UTP Cat5e ZHнг(А)-HF 4х2х0,6</t>
  </si>
  <si>
    <t xml:space="preserve"> ТРАНСКАБ-НППнг(A)-HF 1,5</t>
  </si>
  <si>
    <t>ТРАНСКАБ-НППнг(A)-HF 2,5</t>
  </si>
  <si>
    <t>Провод</t>
  </si>
  <si>
    <t>ТРАНСКАБ ППСКТОнг(А)-НF- 10,0 660В</t>
  </si>
  <si>
    <t xml:space="preserve"> ТРАНСКАБ-НППнг(A)-HF 4</t>
  </si>
  <si>
    <t xml:space="preserve"> ТРАНСКАБ-НППнг(A)-HF 6</t>
  </si>
  <si>
    <t>ТРАНСКАБ-ППСТВМнг(A) 1,5 1000В</t>
  </si>
  <si>
    <t>ТРАНСКАБ-ППСТВМнг(A) 10,0 1000В</t>
  </si>
  <si>
    <t xml:space="preserve"> ТРАНСКАБ-ППСТВМнг(A) 16 1000В</t>
  </si>
  <si>
    <t xml:space="preserve"> ТРАНСКАБ-ППСТВМнг(A) 25 1000В</t>
  </si>
  <si>
    <t xml:space="preserve"> ТРАНСКАБ-ППСТВМнг(A) 50 1000В</t>
  </si>
  <si>
    <t xml:space="preserve"> ТРАНСКАБ-ППСТВМнг(A) 70 1000В</t>
  </si>
  <si>
    <t xml:space="preserve"> ТРАНСКАБ-ППСТВМнг(А) 4 4000В</t>
  </si>
  <si>
    <t>ТРАНСКАБ ППСКТОнг(А)-НF- 50,0 660В</t>
  </si>
  <si>
    <t xml:space="preserve"> ТРАНСКАБ ППСКТлнг(А) HF 95 1000В</t>
  </si>
  <si>
    <t>ТРАНСКАБ- ППСТВМнг(А) 95 4000В</t>
  </si>
  <si>
    <t>ТРАНСКАБ-ППСТВМнг(А) 10 4000В</t>
  </si>
  <si>
    <t xml:space="preserve">Заместитель     директора                                                     </t>
  </si>
  <si>
    <t>Приложение № 5 к № ЗК/6-ВВРЗ/2022/ОМТО</t>
  </si>
  <si>
    <t>2 квартал 2022 г</t>
  </si>
  <si>
    <r>
      <t xml:space="preserve">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ИТОГО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</si>
</sst>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164" fontId="9" fillId="0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9" fillId="2" borderId="2" xfId="0" applyFont="1" applyFill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K32"/>
  <sheetViews>
    <sheetView tabSelected="1" zoomScaleNormal="100" zoomScaleSheetLayoutView="100" workbookViewId="0">
      <selection activeCell="B25" sqref="B25"/>
    </sheetView>
  </sheetViews>
  <sheetFormatPr defaultRowHeight="11.25" x14ac:dyDescent="0.2"/>
  <cols>
    <col min="1" max="1" width="5.6640625" customWidth="1"/>
    <col min="2" max="2" width="14.83203125" customWidth="1"/>
    <col min="3" max="3" width="51.1640625" customWidth="1"/>
    <col min="4" max="4" width="33.1640625" customWidth="1"/>
    <col min="5" max="5" width="6.5" customWidth="1"/>
    <col min="6" max="6" width="12.1640625" customWidth="1"/>
    <col min="7" max="7" width="14.1640625" customWidth="1"/>
    <col min="8" max="8" width="17" customWidth="1"/>
    <col min="9" max="9" width="16.83203125" customWidth="1"/>
    <col min="10" max="10" width="16.6640625" customWidth="1"/>
  </cols>
  <sheetData>
    <row r="1" spans="1:11" ht="11.25" customHeight="1" x14ac:dyDescent="0.2">
      <c r="A1" s="6"/>
      <c r="B1" s="6"/>
      <c r="C1" s="6"/>
      <c r="D1" s="6"/>
      <c r="E1" s="6"/>
      <c r="F1" s="6"/>
      <c r="G1" s="6"/>
      <c r="H1" s="29" t="s">
        <v>44</v>
      </c>
      <c r="I1" s="29"/>
      <c r="J1" s="29"/>
      <c r="K1" s="29"/>
    </row>
    <row r="2" spans="1:11" x14ac:dyDescent="0.2">
      <c r="A2" s="6"/>
      <c r="B2" s="6"/>
      <c r="C2" s="6"/>
      <c r="D2" s="6"/>
      <c r="E2" s="6"/>
      <c r="F2" s="6"/>
      <c r="G2" s="6"/>
      <c r="H2" s="29"/>
      <c r="I2" s="29"/>
      <c r="J2" s="29"/>
      <c r="K2" s="29"/>
    </row>
    <row r="3" spans="1:11" ht="10.5" customHeight="1" x14ac:dyDescent="0.2">
      <c r="A3" s="6"/>
      <c r="B3" s="6"/>
      <c r="C3" s="6"/>
      <c r="D3" s="6"/>
      <c r="E3" s="6"/>
      <c r="F3" s="6"/>
      <c r="G3" s="6"/>
      <c r="H3" s="29"/>
      <c r="I3" s="29"/>
      <c r="J3" s="29"/>
      <c r="K3" s="29"/>
    </row>
    <row r="4" spans="1:11" ht="1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hidden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6"/>
    </row>
    <row r="6" spans="1:11" ht="33.75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6"/>
    </row>
    <row r="7" spans="1:11" ht="35.25" customHeight="1" x14ac:dyDescent="0.2">
      <c r="A7" s="13">
        <v>1</v>
      </c>
      <c r="B7" s="27" t="s">
        <v>12</v>
      </c>
      <c r="C7" s="27" t="s">
        <v>11</v>
      </c>
      <c r="D7" s="15" t="s">
        <v>13</v>
      </c>
      <c r="E7" s="20" t="s">
        <v>22</v>
      </c>
      <c r="F7" s="21">
        <v>4692</v>
      </c>
      <c r="G7" s="22">
        <v>134.28</v>
      </c>
      <c r="H7" s="23">
        <f>F7*G7</f>
        <v>630041.76</v>
      </c>
      <c r="I7" s="23">
        <f>H7*1.2</f>
        <v>756050.11199999996</v>
      </c>
      <c r="J7" s="20" t="s">
        <v>45</v>
      </c>
      <c r="K7" s="6"/>
    </row>
    <row r="8" spans="1:11" ht="32.25" customHeight="1" x14ac:dyDescent="0.2">
      <c r="A8" s="18">
        <v>2</v>
      </c>
      <c r="B8" s="27" t="s">
        <v>12</v>
      </c>
      <c r="C8" s="27" t="s">
        <v>25</v>
      </c>
      <c r="D8" s="15" t="s">
        <v>14</v>
      </c>
      <c r="E8" s="20" t="s">
        <v>22</v>
      </c>
      <c r="F8" s="24">
        <v>480</v>
      </c>
      <c r="G8" s="24">
        <v>219.23</v>
      </c>
      <c r="H8" s="23">
        <f t="shared" ref="H8:H25" si="0">F8*G8</f>
        <v>105230.39999999999</v>
      </c>
      <c r="I8" s="23">
        <f t="shared" ref="I8:I26" si="1">H8*1.2</f>
        <v>126276.47999999998</v>
      </c>
      <c r="J8" s="20" t="s">
        <v>45</v>
      </c>
      <c r="K8" s="6"/>
    </row>
    <row r="9" spans="1:11" s="6" customFormat="1" ht="30" customHeight="1" x14ac:dyDescent="0.2">
      <c r="A9" s="18">
        <v>3</v>
      </c>
      <c r="B9" s="27" t="s">
        <v>23</v>
      </c>
      <c r="C9" s="27" t="s">
        <v>24</v>
      </c>
      <c r="D9" s="15" t="s">
        <v>15</v>
      </c>
      <c r="E9" s="20" t="s">
        <v>22</v>
      </c>
      <c r="F9" s="24">
        <v>65000</v>
      </c>
      <c r="G9" s="24">
        <v>33.58</v>
      </c>
      <c r="H9" s="23">
        <f t="shared" si="0"/>
        <v>2182700</v>
      </c>
      <c r="I9" s="23">
        <f t="shared" si="1"/>
        <v>2619240</v>
      </c>
      <c r="J9" s="20" t="s">
        <v>45</v>
      </c>
    </row>
    <row r="10" spans="1:11" s="6" customFormat="1" ht="27" customHeight="1" x14ac:dyDescent="0.2">
      <c r="A10" s="18">
        <v>4</v>
      </c>
      <c r="B10" s="27" t="s">
        <v>23</v>
      </c>
      <c r="C10" s="27" t="s">
        <v>26</v>
      </c>
      <c r="D10" s="15" t="s">
        <v>15</v>
      </c>
      <c r="E10" s="20" t="s">
        <v>22</v>
      </c>
      <c r="F10" s="24">
        <v>286520</v>
      </c>
      <c r="G10" s="24">
        <v>47.7</v>
      </c>
      <c r="H10" s="23">
        <f t="shared" si="0"/>
        <v>13667004</v>
      </c>
      <c r="I10" s="23">
        <f t="shared" si="1"/>
        <v>16400404.799999999</v>
      </c>
      <c r="J10" s="20" t="s">
        <v>45</v>
      </c>
    </row>
    <row r="11" spans="1:11" s="6" customFormat="1" ht="27" customHeight="1" x14ac:dyDescent="0.2">
      <c r="A11" s="18">
        <v>5</v>
      </c>
      <c r="B11" s="27" t="s">
        <v>23</v>
      </c>
      <c r="C11" s="27" t="s">
        <v>27</v>
      </c>
      <c r="D11" s="15" t="s">
        <v>15</v>
      </c>
      <c r="E11" s="20" t="s">
        <v>22</v>
      </c>
      <c r="F11" s="24">
        <v>29260</v>
      </c>
      <c r="G11" s="24">
        <v>94.16</v>
      </c>
      <c r="H11" s="23">
        <f t="shared" si="0"/>
        <v>2755121.6</v>
      </c>
      <c r="I11" s="23">
        <f t="shared" si="1"/>
        <v>3306145.92</v>
      </c>
      <c r="J11" s="20" t="s">
        <v>45</v>
      </c>
    </row>
    <row r="12" spans="1:11" s="6" customFormat="1" ht="28.5" customHeight="1" x14ac:dyDescent="0.2">
      <c r="A12" s="18">
        <v>6</v>
      </c>
      <c r="B12" s="27" t="s">
        <v>23</v>
      </c>
      <c r="C12" s="27" t="s">
        <v>30</v>
      </c>
      <c r="D12" s="15" t="s">
        <v>15</v>
      </c>
      <c r="E12" s="20" t="s">
        <v>22</v>
      </c>
      <c r="F12" s="24">
        <v>12528</v>
      </c>
      <c r="G12" s="24">
        <v>136.82</v>
      </c>
      <c r="H12" s="23">
        <f t="shared" si="0"/>
        <v>1714080.96</v>
      </c>
      <c r="I12" s="23">
        <f t="shared" si="1"/>
        <v>2056897.1519999998</v>
      </c>
      <c r="J12" s="20" t="s">
        <v>45</v>
      </c>
    </row>
    <row r="13" spans="1:11" s="6" customFormat="1" ht="30.75" customHeight="1" x14ac:dyDescent="0.2">
      <c r="A13" s="18">
        <v>7</v>
      </c>
      <c r="B13" s="27" t="s">
        <v>28</v>
      </c>
      <c r="C13" s="27" t="s">
        <v>31</v>
      </c>
      <c r="D13" s="15" t="s">
        <v>15</v>
      </c>
      <c r="E13" s="20" t="s">
        <v>22</v>
      </c>
      <c r="F13" s="24">
        <v>9472</v>
      </c>
      <c r="G13" s="24">
        <v>208.93</v>
      </c>
      <c r="H13" s="23">
        <f t="shared" si="0"/>
        <v>1978984.96</v>
      </c>
      <c r="I13" s="23">
        <f t="shared" si="1"/>
        <v>2374781.952</v>
      </c>
      <c r="J13" s="20" t="s">
        <v>45</v>
      </c>
    </row>
    <row r="14" spans="1:11" s="6" customFormat="1" ht="27.75" customHeight="1" x14ac:dyDescent="0.2">
      <c r="A14" s="18">
        <v>8</v>
      </c>
      <c r="B14" s="27" t="s">
        <v>23</v>
      </c>
      <c r="C14" s="27" t="s">
        <v>32</v>
      </c>
      <c r="D14" s="15" t="s">
        <v>16</v>
      </c>
      <c r="E14" s="20" t="s">
        <v>22</v>
      </c>
      <c r="F14" s="24">
        <v>5665</v>
      </c>
      <c r="G14" s="24">
        <v>68.64</v>
      </c>
      <c r="H14" s="23">
        <f t="shared" si="0"/>
        <v>388845.6</v>
      </c>
      <c r="I14" s="23">
        <f t="shared" si="1"/>
        <v>466614.72</v>
      </c>
      <c r="J14" s="20" t="s">
        <v>45</v>
      </c>
    </row>
    <row r="15" spans="1:11" s="6" customFormat="1" ht="29.25" customHeight="1" x14ac:dyDescent="0.2">
      <c r="A15" s="18">
        <v>9</v>
      </c>
      <c r="B15" s="27" t="s">
        <v>23</v>
      </c>
      <c r="C15" s="27" t="s">
        <v>33</v>
      </c>
      <c r="D15" s="15" t="s">
        <v>17</v>
      </c>
      <c r="E15" s="20" t="s">
        <v>22</v>
      </c>
      <c r="F15" s="24">
        <v>6300</v>
      </c>
      <c r="G15" s="24">
        <v>300.39</v>
      </c>
      <c r="H15" s="23">
        <f t="shared" si="0"/>
        <v>1892457</v>
      </c>
      <c r="I15" s="23">
        <f t="shared" si="1"/>
        <v>2270948.4</v>
      </c>
      <c r="J15" s="20" t="s">
        <v>45</v>
      </c>
    </row>
    <row r="16" spans="1:11" s="6" customFormat="1" ht="29.25" customHeight="1" x14ac:dyDescent="0.2">
      <c r="A16" s="18">
        <v>10</v>
      </c>
      <c r="B16" s="27" t="s">
        <v>23</v>
      </c>
      <c r="C16" s="27" t="s">
        <v>34</v>
      </c>
      <c r="D16" s="15" t="s">
        <v>18</v>
      </c>
      <c r="E16" s="20" t="s">
        <v>22</v>
      </c>
      <c r="F16" s="24">
        <v>3136</v>
      </c>
      <c r="G16" s="24">
        <v>483.3</v>
      </c>
      <c r="H16" s="23">
        <f t="shared" si="0"/>
        <v>1515628.8</v>
      </c>
      <c r="I16" s="23">
        <f t="shared" si="1"/>
        <v>1818754.56</v>
      </c>
      <c r="J16" s="20" t="s">
        <v>45</v>
      </c>
    </row>
    <row r="17" spans="1:11" s="6" customFormat="1" ht="28.5" customHeight="1" x14ac:dyDescent="0.2">
      <c r="A17" s="18">
        <v>11</v>
      </c>
      <c r="B17" s="27" t="s">
        <v>23</v>
      </c>
      <c r="C17" s="27" t="s">
        <v>35</v>
      </c>
      <c r="D17" s="15" t="s">
        <v>17</v>
      </c>
      <c r="E17" s="20" t="s">
        <v>22</v>
      </c>
      <c r="F17" s="24">
        <v>792</v>
      </c>
      <c r="G17" s="24">
        <v>734.16</v>
      </c>
      <c r="H17" s="23">
        <f t="shared" si="0"/>
        <v>581454.72</v>
      </c>
      <c r="I17" s="23">
        <f t="shared" si="1"/>
        <v>697745.66399999999</v>
      </c>
      <c r="J17" s="20" t="s">
        <v>45</v>
      </c>
    </row>
    <row r="18" spans="1:11" s="6" customFormat="1" ht="32.25" customHeight="1" x14ac:dyDescent="0.2">
      <c r="A18" s="18">
        <v>12</v>
      </c>
      <c r="B18" s="27" t="s">
        <v>23</v>
      </c>
      <c r="C18" s="27" t="s">
        <v>36</v>
      </c>
      <c r="D18" s="15" t="s">
        <v>19</v>
      </c>
      <c r="E18" s="20" t="s">
        <v>22</v>
      </c>
      <c r="F18" s="24">
        <v>4800</v>
      </c>
      <c r="G18" s="24">
        <v>1383.06</v>
      </c>
      <c r="H18" s="23">
        <f t="shared" si="0"/>
        <v>6638688</v>
      </c>
      <c r="I18" s="23">
        <f t="shared" si="1"/>
        <v>7966425.5999999996</v>
      </c>
      <c r="J18" s="20" t="s">
        <v>45</v>
      </c>
    </row>
    <row r="19" spans="1:11" s="6" customFormat="1" ht="30" customHeight="1" x14ac:dyDescent="0.2">
      <c r="A19" s="18">
        <v>13</v>
      </c>
      <c r="B19" s="27" t="s">
        <v>23</v>
      </c>
      <c r="C19" s="27" t="s">
        <v>37</v>
      </c>
      <c r="D19" s="15" t="s">
        <v>18</v>
      </c>
      <c r="E19" s="20" t="s">
        <v>22</v>
      </c>
      <c r="F19" s="24">
        <v>3800</v>
      </c>
      <c r="G19" s="24">
        <v>1914.98</v>
      </c>
      <c r="H19" s="23">
        <f t="shared" si="0"/>
        <v>7276924</v>
      </c>
      <c r="I19" s="23">
        <f t="shared" si="1"/>
        <v>8732308.7999999989</v>
      </c>
      <c r="J19" s="20" t="s">
        <v>45</v>
      </c>
    </row>
    <row r="20" spans="1:11" s="6" customFormat="1" ht="35.25" customHeight="1" x14ac:dyDescent="0.2">
      <c r="A20" s="18">
        <v>14</v>
      </c>
      <c r="B20" s="27" t="s">
        <v>23</v>
      </c>
      <c r="C20" s="27" t="s">
        <v>38</v>
      </c>
      <c r="D20" s="15" t="s">
        <v>18</v>
      </c>
      <c r="E20" s="20" t="s">
        <v>22</v>
      </c>
      <c r="F20" s="24">
        <v>4240</v>
      </c>
      <c r="G20" s="24">
        <v>162.68</v>
      </c>
      <c r="H20" s="23">
        <f t="shared" si="0"/>
        <v>689763.20000000007</v>
      </c>
      <c r="I20" s="23">
        <f t="shared" si="1"/>
        <v>827715.84000000008</v>
      </c>
      <c r="J20" s="20" t="s">
        <v>45</v>
      </c>
    </row>
    <row r="21" spans="1:11" s="6" customFormat="1" ht="33.75" customHeight="1" x14ac:dyDescent="0.2">
      <c r="A21" s="18">
        <v>15</v>
      </c>
      <c r="B21" s="27" t="s">
        <v>23</v>
      </c>
      <c r="C21" s="27" t="s">
        <v>42</v>
      </c>
      <c r="D21" s="15" t="s">
        <v>17</v>
      </c>
      <c r="E21" s="20" t="s">
        <v>22</v>
      </c>
      <c r="F21" s="24">
        <v>1500</v>
      </c>
      <c r="G21" s="24">
        <v>349.02</v>
      </c>
      <c r="H21" s="23">
        <f t="shared" si="0"/>
        <v>523530</v>
      </c>
      <c r="I21" s="23">
        <f t="shared" si="1"/>
        <v>628236</v>
      </c>
      <c r="J21" s="20" t="s">
        <v>45</v>
      </c>
    </row>
    <row r="22" spans="1:11" s="6" customFormat="1" ht="35.25" customHeight="1" x14ac:dyDescent="0.2">
      <c r="A22" s="18">
        <v>16</v>
      </c>
      <c r="B22" s="27" t="s">
        <v>23</v>
      </c>
      <c r="C22" s="27" t="s">
        <v>41</v>
      </c>
      <c r="D22" s="15" t="s">
        <v>18</v>
      </c>
      <c r="E22" s="20" t="s">
        <v>22</v>
      </c>
      <c r="F22" s="24">
        <v>3444</v>
      </c>
      <c r="G22" s="24">
        <v>2615.7399999999998</v>
      </c>
      <c r="H22" s="23">
        <f t="shared" si="0"/>
        <v>9008608.5599999987</v>
      </c>
      <c r="I22" s="23">
        <f t="shared" si="1"/>
        <v>10810330.271999998</v>
      </c>
      <c r="J22" s="20" t="s">
        <v>45</v>
      </c>
    </row>
    <row r="23" spans="1:11" s="17" customFormat="1" ht="33.75" customHeight="1" x14ac:dyDescent="0.2">
      <c r="A23" s="18">
        <v>17</v>
      </c>
      <c r="B23" s="28" t="s">
        <v>23</v>
      </c>
      <c r="C23" s="28" t="s">
        <v>40</v>
      </c>
      <c r="D23" s="16" t="s">
        <v>20</v>
      </c>
      <c r="E23" s="20" t="s">
        <v>22</v>
      </c>
      <c r="F23" s="25">
        <v>700</v>
      </c>
      <c r="G23" s="25">
        <v>3265.74</v>
      </c>
      <c r="H23" s="23">
        <f t="shared" si="0"/>
        <v>2286018</v>
      </c>
      <c r="I23" s="23">
        <f t="shared" si="1"/>
        <v>2743221.6</v>
      </c>
      <c r="J23" s="20" t="s">
        <v>45</v>
      </c>
    </row>
    <row r="24" spans="1:11" s="6" customFormat="1" ht="32.25" customHeight="1" x14ac:dyDescent="0.2">
      <c r="A24" s="18">
        <v>18</v>
      </c>
      <c r="B24" s="27" t="s">
        <v>23</v>
      </c>
      <c r="C24" s="27" t="s">
        <v>39</v>
      </c>
      <c r="D24" s="15" t="s">
        <v>21</v>
      </c>
      <c r="E24" s="20" t="s">
        <v>22</v>
      </c>
      <c r="F24" s="24">
        <v>200</v>
      </c>
      <c r="G24" s="24">
        <v>1651.32</v>
      </c>
      <c r="H24" s="23">
        <f t="shared" si="0"/>
        <v>330264</v>
      </c>
      <c r="I24" s="23">
        <f t="shared" si="1"/>
        <v>396316.8</v>
      </c>
      <c r="J24" s="20" t="s">
        <v>45</v>
      </c>
    </row>
    <row r="25" spans="1:11" s="17" customFormat="1" ht="34.5" customHeight="1" x14ac:dyDescent="0.2">
      <c r="A25" s="18">
        <v>19</v>
      </c>
      <c r="B25" s="43" t="s">
        <v>23</v>
      </c>
      <c r="C25" s="43" t="s">
        <v>29</v>
      </c>
      <c r="D25" s="26" t="s">
        <v>21</v>
      </c>
      <c r="E25" s="20" t="s">
        <v>22</v>
      </c>
      <c r="F25" s="25">
        <v>770</v>
      </c>
      <c r="G25" s="25">
        <v>423.06</v>
      </c>
      <c r="H25" s="23">
        <f t="shared" si="0"/>
        <v>325756.2</v>
      </c>
      <c r="I25" s="23">
        <f t="shared" si="1"/>
        <v>390907.44</v>
      </c>
      <c r="J25" s="20" t="s">
        <v>45</v>
      </c>
    </row>
    <row r="26" spans="1:11" s="6" customFormat="1" ht="48.75" customHeight="1" x14ac:dyDescent="0.2">
      <c r="A26" s="34" t="s">
        <v>46</v>
      </c>
      <c r="B26" s="35"/>
      <c r="C26" s="35"/>
      <c r="D26" s="35"/>
      <c r="E26" s="35"/>
      <c r="F26" s="35"/>
      <c r="G26" s="36"/>
      <c r="H26" s="19">
        <f>SUM(H7:H25)</f>
        <v>54491101.760000005</v>
      </c>
      <c r="I26" s="19">
        <f t="shared" si="1"/>
        <v>65389322.112000003</v>
      </c>
      <c r="J26" s="14"/>
    </row>
    <row r="27" spans="1:11" ht="0.75" customHeight="1" x14ac:dyDescent="0.2">
      <c r="A27" s="8"/>
      <c r="B27" s="9"/>
      <c r="C27" s="10"/>
      <c r="D27" s="10"/>
      <c r="E27" s="10"/>
      <c r="F27" s="10"/>
      <c r="G27" s="10"/>
      <c r="H27" s="11"/>
      <c r="I27" s="11"/>
      <c r="J27" s="8"/>
      <c r="K27" s="6"/>
    </row>
    <row r="28" spans="1:11" ht="48.75" customHeight="1" x14ac:dyDescent="0.2">
      <c r="A28" s="8"/>
      <c r="B28" s="32" t="s">
        <v>43</v>
      </c>
      <c r="C28" s="33"/>
      <c r="D28" s="12"/>
      <c r="E28" s="12"/>
      <c r="F28" s="10"/>
      <c r="G28" s="12" t="s">
        <v>10</v>
      </c>
      <c r="H28" s="11"/>
      <c r="I28" s="11"/>
      <c r="J28" s="8"/>
      <c r="K28" s="6"/>
    </row>
    <row r="29" spans="1:11" ht="48.75" customHeight="1" x14ac:dyDescent="0.2">
      <c r="A29" s="8"/>
      <c r="B29" s="37"/>
      <c r="C29" s="33"/>
      <c r="D29" s="10"/>
      <c r="E29" s="10"/>
      <c r="F29" s="10"/>
      <c r="G29" s="12"/>
      <c r="H29" s="11"/>
      <c r="I29" s="11"/>
      <c r="J29" s="8"/>
      <c r="K29" s="6"/>
    </row>
    <row r="30" spans="1:11" ht="48.75" customHeight="1" x14ac:dyDescent="0.2">
      <c r="A30" s="8"/>
      <c r="B30" s="40" t="s">
        <v>43</v>
      </c>
      <c r="C30" s="41"/>
      <c r="D30" s="38"/>
      <c r="E30" s="38"/>
      <c r="F30" s="38"/>
      <c r="G30" s="42" t="s">
        <v>10</v>
      </c>
      <c r="H30" s="39"/>
      <c r="I30" s="11"/>
      <c r="J30" s="8"/>
      <c r="K30" s="6"/>
    </row>
    <row r="31" spans="1:11" ht="51.75" customHeight="1" x14ac:dyDescent="0.2">
      <c r="A31" s="1"/>
      <c r="B31" s="2"/>
      <c r="C31" s="3"/>
      <c r="D31" s="3"/>
      <c r="E31" s="3"/>
      <c r="F31" s="3"/>
      <c r="G31" s="3"/>
      <c r="H31" s="4"/>
      <c r="I31" s="4"/>
      <c r="J31" s="1"/>
    </row>
    <row r="32" spans="1:11" ht="51.75" customHeight="1" x14ac:dyDescent="0.2">
      <c r="A32" s="1"/>
      <c r="B32" s="2"/>
      <c r="C32" s="3"/>
      <c r="D32" s="3"/>
      <c r="E32" s="3"/>
      <c r="F32" s="3"/>
      <c r="G32" s="3"/>
      <c r="H32" s="4"/>
      <c r="I32" s="4"/>
      <c r="J32" s="1"/>
    </row>
  </sheetData>
  <mergeCells count="7">
    <mergeCell ref="B30:C30"/>
    <mergeCell ref="G30:H30"/>
    <mergeCell ref="H1:K3"/>
    <mergeCell ref="A5:J5"/>
    <mergeCell ref="B28:C28"/>
    <mergeCell ref="A26:G26"/>
    <mergeCell ref="B29:C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2022-03-25T05:23:43Z</cp:lastPrinted>
  <dcterms:created xsi:type="dcterms:W3CDTF">2019-12-26T13:31:27Z</dcterms:created>
  <dcterms:modified xsi:type="dcterms:W3CDTF">2022-03-25T05:53:08Z</dcterms:modified>
</cp:coreProperties>
</file>