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2 год\Кабельно-проводниковая\"/>
    </mc:Choice>
  </mc:AlternateContent>
  <bookViews>
    <workbookView xWindow="0" yWindow="0" windowWidth="21570" windowHeight="10350"/>
  </bookViews>
  <sheets>
    <sheet name="лот 21" sheetId="1" r:id="rId1"/>
  </sheets>
  <definedNames>
    <definedName name="_xlnm.Print_Titles" localSheetId="0">'лот 21'!$6:$6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 s="1"/>
  <c r="H9" i="1"/>
  <c r="I9" i="1" s="1"/>
  <c r="H8" i="1" l="1"/>
  <c r="I8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6" i="1"/>
  <c r="I26" i="1" s="1"/>
  <c r="H7" i="1"/>
  <c r="H27" i="1" l="1"/>
  <c r="I27" i="1" s="1"/>
  <c r="I7" i="1"/>
</calcChain>
</file>

<file path=xl/sharedStrings.xml><?xml version="1.0" encoding="utf-8"?>
<sst xmlns="http://schemas.openxmlformats.org/spreadsheetml/2006/main" count="114" uniqueCount="47">
  <si>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</si>
  <si>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</si>
  <si>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</si>
  <si>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</si>
  <si>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</si>
  <si>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</si>
  <si>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</si>
  <si>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</si>
  <si>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</si>
  <si>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</si>
  <si>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В.В. Ракитин</t>
  </si>
  <si>
    <t xml:space="preserve"> ТРАНСКАБ-Patch SF/UTP Cat5e ZHнг(А)-HF 2х2х0,6</t>
  </si>
  <si>
    <t xml:space="preserve">Кабель </t>
  </si>
  <si>
    <t>ТУ 3574-402-00217053-2011</t>
  </si>
  <si>
    <t>ТУ 3574-402-00217053-2012</t>
  </si>
  <si>
    <t>ТУ 3559-403-00217053-2011</t>
  </si>
  <si>
    <t>ТУ16.К71-291-100</t>
  </si>
  <si>
    <t>ТУ16.К71-291-99</t>
  </si>
  <si>
    <t>ТУ16.К71-291-101</t>
  </si>
  <si>
    <t>ТУ16.К71-375-2007</t>
  </si>
  <si>
    <t>ТУ16.К71-370-2007</t>
  </si>
  <si>
    <t>м</t>
  </si>
  <si>
    <t xml:space="preserve">Провод </t>
  </si>
  <si>
    <t>ТРАНСКАБ-НППнг(A)-HF 1</t>
  </si>
  <si>
    <t xml:space="preserve"> ТРАНСКАБ-Patch SF/UTP Cat5e ZHнг(А)-HF 4х2х0,6</t>
  </si>
  <si>
    <t xml:space="preserve"> ТРАНСКАБ-НППнг(A)-HF 1,5</t>
  </si>
  <si>
    <t>ТРАНСКАБ-НППнг(A)-HF 2,5</t>
  </si>
  <si>
    <t>Провод</t>
  </si>
  <si>
    <t>ТРАНСКАБ ППСКТОнг(А)-НF- 10,0 660В</t>
  </si>
  <si>
    <t xml:space="preserve"> ТРАНСКАБ-НППнг(A)-HF 4</t>
  </si>
  <si>
    <t xml:space="preserve"> ТРАНСКАБ-НППнг(A)-HF 6</t>
  </si>
  <si>
    <t>ТРАНСКАБ-ППСТВМнг(A) 1,5 1000В</t>
  </si>
  <si>
    <t>ТРАНСКАБ-ППСТВМнг(A) 10,0 1000В</t>
  </si>
  <si>
    <t xml:space="preserve"> ТРАНСКАБ-ППСТВМнг(A) 16 1000В</t>
  </si>
  <si>
    <t xml:space="preserve"> ТРАНСКАБ-ППСТВМнг(A) 25 1000В</t>
  </si>
  <si>
    <t xml:space="preserve"> ТРАНСКАБ-ППСТВМнг(A) 50 1000В</t>
  </si>
  <si>
    <t xml:space="preserve"> ТРАНСКАБ-ППСТВМнг(A) 70 1000В</t>
  </si>
  <si>
    <t xml:space="preserve"> ТРАНСКАБ-ППСТВМнг(А) 4 4000В</t>
  </si>
  <si>
    <t xml:space="preserve"> ТРАНСКАБ ППСКТлнг(А) HF 95 1000В</t>
  </si>
  <si>
    <t>ТРАНСКАБ- ППСТВМнг(А) 95 4000В</t>
  </si>
  <si>
    <t>ТРАНСКАБ-ППСТВМнг(А) 10 4000В</t>
  </si>
  <si>
    <t xml:space="preserve">Заместитель     директора                                                     </t>
  </si>
  <si>
    <t>ТРАНСКАБ-НППнг(A)-HF 0,75</t>
  </si>
  <si>
    <t xml:space="preserve"> ТРАНСКАБ-ППСТВМнг(A) 95 1000В</t>
  </si>
  <si>
    <t>3 квартал 2022 г</t>
  </si>
  <si>
    <t>Приложение № 5 к № ЗК/11-ВВРЗ/2022/ОМТО</t>
  </si>
  <si>
    <r>
      <t xml:space="preserve">                                            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 xml:space="preserve"> ИТОГО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</si>
</sst>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ill="1"/>
    <xf numFmtId="4" fontId="7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readingOrder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33"/>
  <sheetViews>
    <sheetView tabSelected="1" topLeftCell="A18" zoomScaleNormal="100" zoomScaleSheetLayoutView="100" workbookViewId="0">
      <selection activeCell="G25" sqref="G25"/>
    </sheetView>
  </sheetViews>
  <sheetFormatPr defaultRowHeight="11.25" x14ac:dyDescent="0.2"/>
  <cols>
    <col min="1" max="1" width="5.6640625" customWidth="1"/>
    <col min="2" max="2" width="15.83203125" customWidth="1"/>
    <col min="3" max="3" width="49.1640625" customWidth="1"/>
    <col min="4" max="4" width="31.83203125" customWidth="1"/>
    <col min="5" max="5" width="6.5" customWidth="1"/>
    <col min="6" max="6" width="12.1640625" customWidth="1"/>
    <col min="7" max="7" width="15" customWidth="1"/>
    <col min="8" max="8" width="16.1640625" customWidth="1"/>
    <col min="9" max="9" width="16.83203125" customWidth="1"/>
    <col min="10" max="10" width="19.6640625" customWidth="1"/>
  </cols>
  <sheetData>
    <row r="1" spans="1:10" ht="11.25" customHeight="1" x14ac:dyDescent="0.2">
      <c r="A1" s="6"/>
      <c r="B1" s="6"/>
      <c r="C1" s="6"/>
      <c r="D1" s="6"/>
      <c r="E1" s="6"/>
      <c r="F1" s="6"/>
      <c r="G1" s="6"/>
      <c r="H1" s="35" t="s">
        <v>45</v>
      </c>
      <c r="I1" s="35"/>
      <c r="J1" s="35"/>
    </row>
    <row r="2" spans="1:10" x14ac:dyDescent="0.2">
      <c r="A2" s="6"/>
      <c r="B2" s="6"/>
      <c r="C2" s="6"/>
      <c r="D2" s="6"/>
      <c r="E2" s="6"/>
      <c r="F2" s="6"/>
      <c r="G2" s="6"/>
      <c r="H2" s="35"/>
      <c r="I2" s="35"/>
      <c r="J2" s="35"/>
    </row>
    <row r="3" spans="1:10" ht="10.5" customHeight="1" x14ac:dyDescent="0.2">
      <c r="A3" s="6"/>
      <c r="B3" s="6"/>
      <c r="C3" s="6"/>
      <c r="D3" s="6"/>
      <c r="E3" s="6"/>
      <c r="F3" s="6"/>
      <c r="G3" s="6"/>
      <c r="H3" s="35"/>
      <c r="I3" s="35"/>
      <c r="J3" s="35"/>
    </row>
    <row r="4" spans="1:10" ht="1.5" hidden="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20.25" hidden="1" x14ac:dyDescent="0.3">
      <c r="A5" s="36"/>
      <c r="B5" s="37"/>
      <c r="C5" s="37"/>
      <c r="D5" s="37"/>
      <c r="E5" s="37"/>
      <c r="F5" s="37"/>
      <c r="G5" s="37"/>
      <c r="H5" s="37"/>
      <c r="I5" s="37"/>
      <c r="J5" s="37"/>
    </row>
    <row r="6" spans="1:10" ht="38.25" x14ac:dyDescent="0.2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ht="35.25" customHeight="1" x14ac:dyDescent="0.2">
      <c r="A7" s="16">
        <v>1</v>
      </c>
      <c r="B7" s="17" t="s">
        <v>12</v>
      </c>
      <c r="C7" s="17" t="s">
        <v>11</v>
      </c>
      <c r="D7" s="18" t="s">
        <v>13</v>
      </c>
      <c r="E7" s="16" t="s">
        <v>21</v>
      </c>
      <c r="F7" s="19">
        <v>3800</v>
      </c>
      <c r="G7" s="20">
        <v>134.28</v>
      </c>
      <c r="H7" s="21">
        <f>F7*G7</f>
        <v>510264</v>
      </c>
      <c r="I7" s="21">
        <f>H7*1.2</f>
        <v>612316.79999999993</v>
      </c>
      <c r="J7" s="16" t="s">
        <v>44</v>
      </c>
    </row>
    <row r="8" spans="1:10" ht="32.25" customHeight="1" x14ac:dyDescent="0.2">
      <c r="A8" s="16">
        <v>2</v>
      </c>
      <c r="B8" s="17" t="s">
        <v>12</v>
      </c>
      <c r="C8" s="17" t="s">
        <v>24</v>
      </c>
      <c r="D8" s="18" t="s">
        <v>14</v>
      </c>
      <c r="E8" s="16" t="s">
        <v>21</v>
      </c>
      <c r="F8" s="22">
        <v>900</v>
      </c>
      <c r="G8" s="22">
        <v>219.23</v>
      </c>
      <c r="H8" s="21">
        <f t="shared" ref="H8:H26" si="0">F8*G8</f>
        <v>197307</v>
      </c>
      <c r="I8" s="21">
        <f t="shared" ref="I8:I27" si="1">H8*1.2</f>
        <v>236768.4</v>
      </c>
      <c r="J8" s="16" t="s">
        <v>44</v>
      </c>
    </row>
    <row r="9" spans="1:10" s="6" customFormat="1" ht="30" customHeight="1" x14ac:dyDescent="0.2">
      <c r="A9" s="16">
        <v>3</v>
      </c>
      <c r="B9" s="17" t="s">
        <v>22</v>
      </c>
      <c r="C9" s="17" t="s">
        <v>42</v>
      </c>
      <c r="D9" s="18" t="s">
        <v>15</v>
      </c>
      <c r="E9" s="16" t="s">
        <v>21</v>
      </c>
      <c r="F9" s="22">
        <v>40000</v>
      </c>
      <c r="G9" s="22">
        <v>32.14</v>
      </c>
      <c r="H9" s="21">
        <f t="shared" ref="H9" si="2">F9*G9</f>
        <v>1285600</v>
      </c>
      <c r="I9" s="21">
        <f t="shared" ref="I9" si="3">H9*1.2</f>
        <v>1542720</v>
      </c>
      <c r="J9" s="16" t="s">
        <v>44</v>
      </c>
    </row>
    <row r="10" spans="1:10" s="6" customFormat="1" ht="30" customHeight="1" x14ac:dyDescent="0.2">
      <c r="A10" s="16">
        <v>4</v>
      </c>
      <c r="B10" s="17" t="s">
        <v>22</v>
      </c>
      <c r="C10" s="17" t="s">
        <v>23</v>
      </c>
      <c r="D10" s="18" t="s">
        <v>15</v>
      </c>
      <c r="E10" s="16" t="s">
        <v>21</v>
      </c>
      <c r="F10" s="22">
        <v>40000</v>
      </c>
      <c r="G10" s="22">
        <v>33.58</v>
      </c>
      <c r="H10" s="21">
        <f t="shared" si="0"/>
        <v>1343200</v>
      </c>
      <c r="I10" s="21">
        <f t="shared" si="1"/>
        <v>1611840</v>
      </c>
      <c r="J10" s="16" t="s">
        <v>44</v>
      </c>
    </row>
    <row r="11" spans="1:10" s="6" customFormat="1" ht="27" customHeight="1" x14ac:dyDescent="0.2">
      <c r="A11" s="16">
        <v>5</v>
      </c>
      <c r="B11" s="17" t="s">
        <v>22</v>
      </c>
      <c r="C11" s="17" t="s">
        <v>25</v>
      </c>
      <c r="D11" s="18" t="s">
        <v>15</v>
      </c>
      <c r="E11" s="16" t="s">
        <v>21</v>
      </c>
      <c r="F11" s="22">
        <v>280000</v>
      </c>
      <c r="G11" s="22">
        <v>47.7</v>
      </c>
      <c r="H11" s="21">
        <f t="shared" si="0"/>
        <v>13356000</v>
      </c>
      <c r="I11" s="21">
        <f t="shared" si="1"/>
        <v>16027200</v>
      </c>
      <c r="J11" s="16" t="s">
        <v>44</v>
      </c>
    </row>
    <row r="12" spans="1:10" s="6" customFormat="1" ht="27" customHeight="1" x14ac:dyDescent="0.2">
      <c r="A12" s="16">
        <v>6</v>
      </c>
      <c r="B12" s="17" t="s">
        <v>22</v>
      </c>
      <c r="C12" s="17" t="s">
        <v>26</v>
      </c>
      <c r="D12" s="18" t="s">
        <v>15</v>
      </c>
      <c r="E12" s="16" t="s">
        <v>21</v>
      </c>
      <c r="F12" s="22">
        <v>22000</v>
      </c>
      <c r="G12" s="22">
        <v>94.16</v>
      </c>
      <c r="H12" s="21">
        <f t="shared" si="0"/>
        <v>2071520</v>
      </c>
      <c r="I12" s="21">
        <f t="shared" si="1"/>
        <v>2485824</v>
      </c>
      <c r="J12" s="16" t="s">
        <v>44</v>
      </c>
    </row>
    <row r="13" spans="1:10" s="6" customFormat="1" ht="28.5" customHeight="1" x14ac:dyDescent="0.2">
      <c r="A13" s="16">
        <v>7</v>
      </c>
      <c r="B13" s="17" t="s">
        <v>22</v>
      </c>
      <c r="C13" s="17" t="s">
        <v>29</v>
      </c>
      <c r="D13" s="18" t="s">
        <v>15</v>
      </c>
      <c r="E13" s="16" t="s">
        <v>21</v>
      </c>
      <c r="F13" s="22">
        <v>12000</v>
      </c>
      <c r="G13" s="22">
        <v>136.82</v>
      </c>
      <c r="H13" s="21">
        <f t="shared" si="0"/>
        <v>1641840</v>
      </c>
      <c r="I13" s="21">
        <f t="shared" si="1"/>
        <v>1970208</v>
      </c>
      <c r="J13" s="16" t="s">
        <v>44</v>
      </c>
    </row>
    <row r="14" spans="1:10" s="6" customFormat="1" ht="30.75" customHeight="1" x14ac:dyDescent="0.2">
      <c r="A14" s="16">
        <v>8</v>
      </c>
      <c r="B14" s="17" t="s">
        <v>27</v>
      </c>
      <c r="C14" s="17" t="s">
        <v>30</v>
      </c>
      <c r="D14" s="18" t="s">
        <v>15</v>
      </c>
      <c r="E14" s="16" t="s">
        <v>21</v>
      </c>
      <c r="F14" s="22">
        <v>12000</v>
      </c>
      <c r="G14" s="22">
        <v>208.93</v>
      </c>
      <c r="H14" s="21">
        <f t="shared" si="0"/>
        <v>2507160</v>
      </c>
      <c r="I14" s="21">
        <f t="shared" si="1"/>
        <v>3008592</v>
      </c>
      <c r="J14" s="16" t="s">
        <v>44</v>
      </c>
    </row>
    <row r="15" spans="1:10" s="6" customFormat="1" ht="27.75" customHeight="1" x14ac:dyDescent="0.2">
      <c r="A15" s="16">
        <v>9</v>
      </c>
      <c r="B15" s="17" t="s">
        <v>22</v>
      </c>
      <c r="C15" s="17" t="s">
        <v>31</v>
      </c>
      <c r="D15" s="18" t="s">
        <v>16</v>
      </c>
      <c r="E15" s="16" t="s">
        <v>21</v>
      </c>
      <c r="F15" s="22">
        <v>5000</v>
      </c>
      <c r="G15" s="22">
        <v>68.64</v>
      </c>
      <c r="H15" s="21">
        <f t="shared" si="0"/>
        <v>343200</v>
      </c>
      <c r="I15" s="21">
        <f t="shared" si="1"/>
        <v>411840</v>
      </c>
      <c r="J15" s="16" t="s">
        <v>44</v>
      </c>
    </row>
    <row r="16" spans="1:10" s="6" customFormat="1" ht="29.25" customHeight="1" x14ac:dyDescent="0.2">
      <c r="A16" s="16">
        <v>10</v>
      </c>
      <c r="B16" s="17" t="s">
        <v>22</v>
      </c>
      <c r="C16" s="17" t="s">
        <v>32</v>
      </c>
      <c r="D16" s="18" t="s">
        <v>16</v>
      </c>
      <c r="E16" s="16" t="s">
        <v>21</v>
      </c>
      <c r="F16" s="22">
        <v>8000</v>
      </c>
      <c r="G16" s="22">
        <v>300.39</v>
      </c>
      <c r="H16" s="21">
        <f t="shared" si="0"/>
        <v>2403120</v>
      </c>
      <c r="I16" s="21">
        <f t="shared" si="1"/>
        <v>2883744</v>
      </c>
      <c r="J16" s="16" t="s">
        <v>44</v>
      </c>
    </row>
    <row r="17" spans="1:10" s="6" customFormat="1" ht="29.25" customHeight="1" x14ac:dyDescent="0.2">
      <c r="A17" s="16">
        <v>11</v>
      </c>
      <c r="B17" s="17" t="s">
        <v>22</v>
      </c>
      <c r="C17" s="17" t="s">
        <v>33</v>
      </c>
      <c r="D17" s="18" t="s">
        <v>17</v>
      </c>
      <c r="E17" s="16" t="s">
        <v>21</v>
      </c>
      <c r="F17" s="22">
        <v>3000</v>
      </c>
      <c r="G17" s="22">
        <v>483.3</v>
      </c>
      <c r="H17" s="21">
        <f t="shared" si="0"/>
        <v>1449900</v>
      </c>
      <c r="I17" s="21">
        <f t="shared" si="1"/>
        <v>1739880</v>
      </c>
      <c r="J17" s="16" t="s">
        <v>44</v>
      </c>
    </row>
    <row r="18" spans="1:10" s="6" customFormat="1" ht="28.5" customHeight="1" x14ac:dyDescent="0.2">
      <c r="A18" s="16">
        <v>12</v>
      </c>
      <c r="B18" s="17" t="s">
        <v>22</v>
      </c>
      <c r="C18" s="17" t="s">
        <v>34</v>
      </c>
      <c r="D18" s="18" t="s">
        <v>16</v>
      </c>
      <c r="E18" s="16" t="s">
        <v>21</v>
      </c>
      <c r="F18" s="22">
        <v>900</v>
      </c>
      <c r="G18" s="22">
        <v>734.16</v>
      </c>
      <c r="H18" s="21">
        <f t="shared" si="0"/>
        <v>660744</v>
      </c>
      <c r="I18" s="21">
        <f t="shared" si="1"/>
        <v>792892.79999999993</v>
      </c>
      <c r="J18" s="16" t="s">
        <v>44</v>
      </c>
    </row>
    <row r="19" spans="1:10" s="6" customFormat="1" ht="32.25" customHeight="1" x14ac:dyDescent="0.2">
      <c r="A19" s="16">
        <v>13</v>
      </c>
      <c r="B19" s="17" t="s">
        <v>22</v>
      </c>
      <c r="C19" s="17" t="s">
        <v>35</v>
      </c>
      <c r="D19" s="18" t="s">
        <v>18</v>
      </c>
      <c r="E19" s="16" t="s">
        <v>21</v>
      </c>
      <c r="F19" s="22">
        <v>4600</v>
      </c>
      <c r="G19" s="22">
        <v>1383.06</v>
      </c>
      <c r="H19" s="21">
        <f t="shared" si="0"/>
        <v>6362076</v>
      </c>
      <c r="I19" s="21">
        <f t="shared" si="1"/>
        <v>7634491.1999999993</v>
      </c>
      <c r="J19" s="16" t="s">
        <v>44</v>
      </c>
    </row>
    <row r="20" spans="1:10" s="6" customFormat="1" ht="30" customHeight="1" x14ac:dyDescent="0.2">
      <c r="A20" s="16">
        <v>14</v>
      </c>
      <c r="B20" s="17" t="s">
        <v>22</v>
      </c>
      <c r="C20" s="17" t="s">
        <v>36</v>
      </c>
      <c r="D20" s="18" t="s">
        <v>17</v>
      </c>
      <c r="E20" s="16" t="s">
        <v>21</v>
      </c>
      <c r="F20" s="22">
        <v>3600</v>
      </c>
      <c r="G20" s="22">
        <v>1914.98</v>
      </c>
      <c r="H20" s="21">
        <f t="shared" si="0"/>
        <v>6893928</v>
      </c>
      <c r="I20" s="21">
        <f t="shared" si="1"/>
        <v>8272713.5999999996</v>
      </c>
      <c r="J20" s="16" t="s">
        <v>44</v>
      </c>
    </row>
    <row r="21" spans="1:10" s="6" customFormat="1" ht="35.25" customHeight="1" x14ac:dyDescent="0.2">
      <c r="A21" s="16">
        <v>15</v>
      </c>
      <c r="B21" s="17" t="s">
        <v>22</v>
      </c>
      <c r="C21" s="17" t="s">
        <v>37</v>
      </c>
      <c r="D21" s="18" t="s">
        <v>17</v>
      </c>
      <c r="E21" s="16" t="s">
        <v>21</v>
      </c>
      <c r="F21" s="22">
        <v>4000</v>
      </c>
      <c r="G21" s="22">
        <v>162.68</v>
      </c>
      <c r="H21" s="21">
        <f t="shared" si="0"/>
        <v>650720</v>
      </c>
      <c r="I21" s="21">
        <f t="shared" si="1"/>
        <v>780864</v>
      </c>
      <c r="J21" s="16" t="s">
        <v>44</v>
      </c>
    </row>
    <row r="22" spans="1:10" s="6" customFormat="1" ht="33.75" customHeight="1" x14ac:dyDescent="0.2">
      <c r="A22" s="16">
        <v>16</v>
      </c>
      <c r="B22" s="17" t="s">
        <v>22</v>
      </c>
      <c r="C22" s="17" t="s">
        <v>40</v>
      </c>
      <c r="D22" s="18" t="s">
        <v>16</v>
      </c>
      <c r="E22" s="16" t="s">
        <v>21</v>
      </c>
      <c r="F22" s="22">
        <v>1700</v>
      </c>
      <c r="G22" s="22">
        <v>349.02</v>
      </c>
      <c r="H22" s="21">
        <f t="shared" si="0"/>
        <v>593334</v>
      </c>
      <c r="I22" s="21">
        <f t="shared" si="1"/>
        <v>712000.79999999993</v>
      </c>
      <c r="J22" s="16" t="s">
        <v>44</v>
      </c>
    </row>
    <row r="23" spans="1:10" s="6" customFormat="1" ht="35.25" customHeight="1" x14ac:dyDescent="0.2">
      <c r="A23" s="16">
        <v>17</v>
      </c>
      <c r="B23" s="17" t="s">
        <v>22</v>
      </c>
      <c r="C23" s="17" t="s">
        <v>39</v>
      </c>
      <c r="D23" s="18" t="s">
        <v>17</v>
      </c>
      <c r="E23" s="16" t="s">
        <v>21</v>
      </c>
      <c r="F23" s="22">
        <v>3200</v>
      </c>
      <c r="G23" s="22">
        <v>2615.7399999999998</v>
      </c>
      <c r="H23" s="21">
        <f t="shared" si="0"/>
        <v>8370367.9999999991</v>
      </c>
      <c r="I23" s="21">
        <f t="shared" si="1"/>
        <v>10044441.599999998</v>
      </c>
      <c r="J23" s="16" t="s">
        <v>44</v>
      </c>
    </row>
    <row r="24" spans="1:10" s="12" customFormat="1" ht="33.75" customHeight="1" x14ac:dyDescent="0.2">
      <c r="A24" s="16">
        <v>18</v>
      </c>
      <c r="B24" s="23" t="s">
        <v>22</v>
      </c>
      <c r="C24" s="23" t="s">
        <v>38</v>
      </c>
      <c r="D24" s="24" t="s">
        <v>19</v>
      </c>
      <c r="E24" s="16" t="s">
        <v>21</v>
      </c>
      <c r="F24" s="25">
        <v>600</v>
      </c>
      <c r="G24" s="25">
        <v>3265.74</v>
      </c>
      <c r="H24" s="21">
        <f t="shared" si="0"/>
        <v>1959443.9999999998</v>
      </c>
      <c r="I24" s="21">
        <f t="shared" si="1"/>
        <v>2351332.7999999998</v>
      </c>
      <c r="J24" s="16" t="s">
        <v>44</v>
      </c>
    </row>
    <row r="25" spans="1:10" s="6" customFormat="1" ht="32.25" customHeight="1" x14ac:dyDescent="0.2">
      <c r="A25" s="16">
        <v>19</v>
      </c>
      <c r="B25" s="17" t="s">
        <v>22</v>
      </c>
      <c r="C25" s="17" t="s">
        <v>43</v>
      </c>
      <c r="D25" s="18" t="s">
        <v>18</v>
      </c>
      <c r="E25" s="16" t="s">
        <v>21</v>
      </c>
      <c r="F25" s="22">
        <v>800</v>
      </c>
      <c r="G25" s="45">
        <v>2684.88</v>
      </c>
      <c r="H25" s="21">
        <f t="shared" ref="H25" si="4">F25*G25</f>
        <v>2147904</v>
      </c>
      <c r="I25" s="21">
        <f t="shared" ref="I25" si="5">H25*1.2</f>
        <v>2577484.7999999998</v>
      </c>
      <c r="J25" s="16" t="s">
        <v>44</v>
      </c>
    </row>
    <row r="26" spans="1:10" s="12" customFormat="1" ht="34.5" customHeight="1" x14ac:dyDescent="0.2">
      <c r="A26" s="16">
        <v>20</v>
      </c>
      <c r="B26" s="26" t="s">
        <v>22</v>
      </c>
      <c r="C26" s="26" t="s">
        <v>28</v>
      </c>
      <c r="D26" s="27" t="s">
        <v>20</v>
      </c>
      <c r="E26" s="16" t="s">
        <v>21</v>
      </c>
      <c r="F26" s="25">
        <v>1500</v>
      </c>
      <c r="G26" s="25">
        <v>423.06</v>
      </c>
      <c r="H26" s="21">
        <f t="shared" si="0"/>
        <v>634590</v>
      </c>
      <c r="I26" s="21">
        <f t="shared" si="1"/>
        <v>761508</v>
      </c>
      <c r="J26" s="16" t="s">
        <v>44</v>
      </c>
    </row>
    <row r="27" spans="1:10" s="6" customFormat="1" ht="35.25" customHeight="1" x14ac:dyDescent="0.2">
      <c r="A27" s="40" t="s">
        <v>46</v>
      </c>
      <c r="B27" s="41"/>
      <c r="C27" s="41"/>
      <c r="D27" s="41"/>
      <c r="E27" s="41"/>
      <c r="F27" s="41"/>
      <c r="G27" s="42"/>
      <c r="H27" s="13">
        <f>SUM(H7:H26)</f>
        <v>55382219</v>
      </c>
      <c r="I27" s="13">
        <f t="shared" si="1"/>
        <v>66458662.799999997</v>
      </c>
      <c r="J27" s="28"/>
    </row>
    <row r="28" spans="1:10" ht="0.75" customHeight="1" x14ac:dyDescent="0.2">
      <c r="A28" s="7"/>
      <c r="B28" s="8"/>
      <c r="C28" s="9"/>
      <c r="D28" s="9"/>
      <c r="E28" s="9"/>
      <c r="F28" s="9"/>
      <c r="G28" s="9"/>
      <c r="H28" s="10"/>
      <c r="I28" s="10"/>
      <c r="J28" s="7"/>
    </row>
    <row r="29" spans="1:10" ht="37.5" customHeight="1" x14ac:dyDescent="0.2">
      <c r="A29" s="7"/>
      <c r="B29" s="38" t="s">
        <v>41</v>
      </c>
      <c r="C29" s="39"/>
      <c r="D29" s="29"/>
      <c r="E29" s="29"/>
      <c r="F29" s="29"/>
      <c r="G29" s="29" t="s">
        <v>10</v>
      </c>
      <c r="H29" s="30"/>
      <c r="I29" s="10"/>
      <c r="J29" s="7"/>
    </row>
    <row r="30" spans="1:10" ht="48.75" customHeight="1" x14ac:dyDescent="0.2">
      <c r="A30" s="7"/>
      <c r="B30" s="43"/>
      <c r="C30" s="44"/>
      <c r="D30" s="9"/>
      <c r="E30" s="9"/>
      <c r="F30" s="9"/>
      <c r="G30" s="11"/>
      <c r="H30" s="10"/>
      <c r="I30" s="10"/>
      <c r="J30" s="7"/>
    </row>
    <row r="31" spans="1:10" ht="48.75" customHeight="1" x14ac:dyDescent="0.2">
      <c r="A31" s="7"/>
      <c r="B31" s="31"/>
      <c r="C31" s="32"/>
      <c r="D31" s="14"/>
      <c r="E31" s="14"/>
      <c r="F31" s="14"/>
      <c r="G31" s="33"/>
      <c r="H31" s="34"/>
      <c r="I31" s="10"/>
      <c r="J31" s="7"/>
    </row>
    <row r="32" spans="1:10" ht="51.75" customHeight="1" x14ac:dyDescent="0.2">
      <c r="A32" s="1"/>
      <c r="B32" s="2"/>
      <c r="C32" s="3"/>
      <c r="D32" s="3"/>
      <c r="E32" s="3"/>
      <c r="F32" s="3"/>
      <c r="G32" s="3"/>
      <c r="H32" s="4"/>
      <c r="I32" s="4"/>
      <c r="J32" s="1"/>
    </row>
    <row r="33" spans="1:10" ht="51.75" customHeight="1" x14ac:dyDescent="0.2">
      <c r="A33" s="1"/>
      <c r="B33" s="2"/>
      <c r="C33" s="3"/>
      <c r="D33" s="3"/>
      <c r="E33" s="3"/>
      <c r="F33" s="3"/>
      <c r="G33" s="3"/>
      <c r="H33" s="4"/>
      <c r="I33" s="4"/>
      <c r="J33" s="1"/>
    </row>
  </sheetData>
  <mergeCells count="7">
    <mergeCell ref="B31:C31"/>
    <mergeCell ref="G31:H31"/>
    <mergeCell ref="H1:J3"/>
    <mergeCell ref="A5:J5"/>
    <mergeCell ref="B29:C29"/>
    <mergeCell ref="A27:G27"/>
    <mergeCell ref="B30:C3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21</vt:lpstr>
      <vt:lpstr>'лот 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2022-03-25T05:23:43Z</cp:lastPrinted>
  <dcterms:created xsi:type="dcterms:W3CDTF">2019-12-26T13:31:27Z</dcterms:created>
  <dcterms:modified xsi:type="dcterms:W3CDTF">2022-05-20T12:54:55Z</dcterms:modified>
</cp:coreProperties>
</file>