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</definedName>
  </definedNames>
  <calcPr calcId="152511"/>
</workbook>
</file>

<file path=xl/calcChain.xml><?xml version="1.0" encoding="utf-8"?>
<calcChain xmlns="http://schemas.openxmlformats.org/spreadsheetml/2006/main">
  <c r="I15" i="1" l="1"/>
  <c r="J15" i="1" s="1"/>
  <c r="I9" i="1" l="1"/>
  <c r="J9" i="1" s="1"/>
  <c r="I16" i="1"/>
  <c r="J16" i="1" s="1"/>
  <c r="I14" i="1"/>
  <c r="J14" i="1" s="1"/>
  <c r="I13" i="1"/>
  <c r="J13" i="1" s="1"/>
  <c r="I12" i="1"/>
  <c r="J12" i="1" s="1"/>
  <c r="I11" i="1"/>
  <c r="J11" i="1" s="1"/>
  <c r="I10" i="1"/>
  <c r="I8" i="1"/>
  <c r="J8" i="1" s="1"/>
  <c r="I7" i="1"/>
  <c r="J7" i="1" s="1"/>
  <c r="I17" i="1" l="1"/>
  <c r="J10" i="1"/>
  <c r="J17" i="1" s="1"/>
</calcChain>
</file>

<file path=xl/sharedStrings.xml><?xml version="1.0" encoding="utf-8"?>
<sst xmlns="http://schemas.openxmlformats.org/spreadsheetml/2006/main" count="67" uniqueCount="41">
  <si>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</si>
  <si>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</si>
  <si>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</si>
  <si>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</si>
  <si>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</si>
  <si>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</si>
  <si>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</si>
  <si>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</si>
  <si>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</si>
  <si>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кг.</t>
  </si>
  <si>
    <t>Шплинт</t>
  </si>
  <si>
    <t>397-79</t>
  </si>
  <si>
    <t>10Х71</t>
  </si>
  <si>
    <t>10Х90</t>
  </si>
  <si>
    <t>кг</t>
  </si>
  <si>
    <t>4Х40</t>
  </si>
  <si>
    <t>5Х45</t>
  </si>
  <si>
    <t>6,3Х63</t>
  </si>
  <si>
    <t>8Х110</t>
  </si>
  <si>
    <t>8Х50</t>
  </si>
  <si>
    <t>8Х63</t>
  </si>
  <si>
    <t>итого:</t>
  </si>
  <si>
    <t>Номенклатурный код ТВРЗ</t>
  </si>
  <si>
    <t>ЭРЦ00002775</t>
  </si>
  <si>
    <t>ЭРЦ00002842</t>
  </si>
  <si>
    <t>ЭРЦ00003306</t>
  </si>
  <si>
    <t xml:space="preserve">0990168000 </t>
  </si>
  <si>
    <t>ЭРЦ00003344</t>
  </si>
  <si>
    <t>ЭРЦ00003270</t>
  </si>
  <si>
    <t>ЭРЦ00002771</t>
  </si>
  <si>
    <t>ЭРЦ00003298</t>
  </si>
  <si>
    <t>3,2х25</t>
  </si>
  <si>
    <t>ЭРЦ00004117</t>
  </si>
  <si>
    <t>ЭРЦ00003736</t>
  </si>
  <si>
    <t>8Х80</t>
  </si>
  <si>
    <t xml:space="preserve">Заместитель директоора по коммерческой работе                                                                                               Д.В. Давлюд                                                  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</si>
  <si>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</si>
  <si>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10</t>
  </si>
  <si>
    <t>Начальная (максимальная)цена,  руб. без НДС</t>
  </si>
  <si>
    <t xml:space="preserve">                                                                   Лот №6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</si>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</sst>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8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2" borderId="1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2" xfId="3" applyNumberFormat="1" applyFont="1" applyFill="1" applyBorder="1" applyAlignment="1">
      <alignment horizontal="center" vertical="top"/>
    </xf>
    <xf numFmtId="0" fontId="9" fillId="3" borderId="1" xfId="3" applyNumberFormat="1" applyFont="1" applyFill="1" applyBorder="1" applyAlignment="1">
      <alignment horizontal="center" vertical="top" wrapText="1"/>
    </xf>
    <xf numFmtId="2" fontId="1" fillId="0" borderId="1" xfId="3" applyNumberFormat="1" applyFont="1" applyFill="1" applyBorder="1" applyAlignment="1">
      <alignment horizontal="center" vertical="top"/>
    </xf>
    <xf numFmtId="0" fontId="10" fillId="0" borderId="0" xfId="0" applyNumberFormat="1" applyFont="1"/>
    <xf numFmtId="0" fontId="10" fillId="0" borderId="0" xfId="0" applyFont="1"/>
    <xf numFmtId="0" fontId="11" fillId="0" borderId="0" xfId="0" applyNumberFormat="1" applyFont="1"/>
    <xf numFmtId="0" fontId="0" fillId="0" borderId="3" xfId="0" applyBorder="1"/>
    <xf numFmtId="0" fontId="0" fillId="0" borderId="1" xfId="0" applyBorder="1"/>
    <xf numFmtId="4" fontId="7" fillId="0" borderId="1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13" fillId="0" borderId="0" xfId="0" applyFont="1" applyFill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0" xfId="0" applyFont="1" applyFill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view="pageBreakPreview" zoomScaleNormal="92" zoomScaleSheetLayoutView="100" workbookViewId="0">
      <selection activeCell="Q6" sqref="Q6"/>
    </sheetView>
  </sheetViews>
  <sheetFormatPr defaultRowHeight="15" x14ac:dyDescent="0.25"/>
  <cols>
    <col min="1" max="1" width="4.140625" customWidth="1"/>
    <col min="2" max="2" width="23.5703125" customWidth="1"/>
    <col min="3" max="3" width="18.28515625" customWidth="1"/>
    <col min="4" max="4" width="18" customWidth="1"/>
    <col min="5" max="5" width="10.140625" customWidth="1"/>
    <col min="6" max="6" width="9.28515625" customWidth="1"/>
    <col min="7" max="7" width="13.7109375" customWidth="1"/>
    <col min="8" max="8" width="12.85546875" customWidth="1"/>
    <col min="9" max="9" width="16.7109375" customWidth="1"/>
    <col min="10" max="10" width="18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37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40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39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13"/>
      <c r="D5" s="3"/>
      <c r="E5" s="3"/>
      <c r="F5" s="3"/>
      <c r="G5" s="3"/>
      <c r="H5" s="4"/>
      <c r="I5" s="1"/>
      <c r="J5" s="1"/>
    </row>
    <row r="6" spans="1:10" ht="71.25" x14ac:dyDescent="0.25">
      <c r="A6" s="5" t="s">
        <v>1</v>
      </c>
      <c r="B6" s="6" t="s">
        <v>2</v>
      </c>
      <c r="C6" s="6" t="s">
        <v>22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38</v>
      </c>
      <c r="I6" s="7" t="s">
        <v>7</v>
      </c>
      <c r="J6" s="7" t="s">
        <v>8</v>
      </c>
    </row>
    <row r="7" spans="1:10" s="1" customFormat="1" ht="18" customHeight="1" x14ac:dyDescent="0.25">
      <c r="A7" s="8">
        <v>1</v>
      </c>
      <c r="B7" s="11" t="s">
        <v>10</v>
      </c>
      <c r="C7" s="14" t="s">
        <v>23</v>
      </c>
      <c r="D7" s="9" t="s">
        <v>11</v>
      </c>
      <c r="E7" s="15" t="s">
        <v>12</v>
      </c>
      <c r="F7" s="8" t="s">
        <v>9</v>
      </c>
      <c r="G7" s="12">
        <v>250</v>
      </c>
      <c r="H7" s="16">
        <v>241.4</v>
      </c>
      <c r="I7" s="10">
        <f t="shared" ref="I7:I16" si="0">G7*H7</f>
        <v>60350</v>
      </c>
      <c r="J7" s="10">
        <f t="shared" ref="J7:J16" si="1">I7*1.2</f>
        <v>72420</v>
      </c>
    </row>
    <row r="8" spans="1:10" s="1" customFormat="1" ht="18" customHeight="1" x14ac:dyDescent="0.25">
      <c r="A8" s="8">
        <v>2</v>
      </c>
      <c r="B8" s="11" t="s">
        <v>10</v>
      </c>
      <c r="C8" s="14" t="s">
        <v>24</v>
      </c>
      <c r="D8" s="9" t="s">
        <v>11</v>
      </c>
      <c r="E8" s="15" t="s">
        <v>13</v>
      </c>
      <c r="F8" s="8" t="s">
        <v>9</v>
      </c>
      <c r="G8" s="12">
        <v>550</v>
      </c>
      <c r="H8" s="17">
        <v>186.2</v>
      </c>
      <c r="I8" s="10">
        <f t="shared" si="0"/>
        <v>102410</v>
      </c>
      <c r="J8" s="10">
        <f t="shared" si="1"/>
        <v>122892</v>
      </c>
    </row>
    <row r="9" spans="1:10" s="1" customFormat="1" ht="18" customHeight="1" x14ac:dyDescent="0.25">
      <c r="A9" s="8">
        <v>3</v>
      </c>
      <c r="B9" s="11" t="s">
        <v>10</v>
      </c>
      <c r="C9" s="14" t="s">
        <v>32</v>
      </c>
      <c r="D9" s="9" t="s">
        <v>11</v>
      </c>
      <c r="E9" s="15" t="s">
        <v>31</v>
      </c>
      <c r="F9" s="8" t="s">
        <v>14</v>
      </c>
      <c r="G9" s="12">
        <v>10</v>
      </c>
      <c r="H9" s="16">
        <v>237.85</v>
      </c>
      <c r="I9" s="10">
        <f t="shared" si="0"/>
        <v>2378.5</v>
      </c>
      <c r="J9" s="10">
        <f t="shared" si="1"/>
        <v>2854.2</v>
      </c>
    </row>
    <row r="10" spans="1:10" s="1" customFormat="1" ht="18" customHeight="1" x14ac:dyDescent="0.25">
      <c r="A10" s="8">
        <v>4</v>
      </c>
      <c r="B10" s="11" t="s">
        <v>10</v>
      </c>
      <c r="C10" s="14" t="s">
        <v>25</v>
      </c>
      <c r="D10" s="9" t="s">
        <v>11</v>
      </c>
      <c r="E10" s="15" t="s">
        <v>15</v>
      </c>
      <c r="F10" s="8" t="s">
        <v>9</v>
      </c>
      <c r="G10" s="12">
        <v>50</v>
      </c>
      <c r="H10" s="16">
        <v>191.9</v>
      </c>
      <c r="I10" s="10">
        <f t="shared" si="0"/>
        <v>9595</v>
      </c>
      <c r="J10" s="10">
        <f t="shared" si="1"/>
        <v>11514</v>
      </c>
    </row>
    <row r="11" spans="1:10" s="1" customFormat="1" ht="18" customHeight="1" x14ac:dyDescent="0.25">
      <c r="A11" s="8">
        <v>5</v>
      </c>
      <c r="B11" s="11" t="s">
        <v>10</v>
      </c>
      <c r="C11" s="14" t="s">
        <v>26</v>
      </c>
      <c r="D11" s="9" t="s">
        <v>11</v>
      </c>
      <c r="E11" s="15" t="s">
        <v>16</v>
      </c>
      <c r="F11" s="8" t="s">
        <v>9</v>
      </c>
      <c r="G11" s="12">
        <v>40</v>
      </c>
      <c r="H11" s="16">
        <v>157.62</v>
      </c>
      <c r="I11" s="10">
        <f t="shared" si="0"/>
        <v>6304.8</v>
      </c>
      <c r="J11" s="10">
        <f t="shared" si="1"/>
        <v>7565.76</v>
      </c>
    </row>
    <row r="12" spans="1:10" s="1" customFormat="1" ht="18" customHeight="1" x14ac:dyDescent="0.25">
      <c r="A12" s="8">
        <v>6</v>
      </c>
      <c r="B12" s="11" t="s">
        <v>10</v>
      </c>
      <c r="C12" s="14" t="s">
        <v>27</v>
      </c>
      <c r="D12" s="9" t="s">
        <v>11</v>
      </c>
      <c r="E12" s="15" t="s">
        <v>17</v>
      </c>
      <c r="F12" s="8" t="s">
        <v>9</v>
      </c>
      <c r="G12" s="12">
        <v>160</v>
      </c>
      <c r="H12" s="16">
        <v>137.71</v>
      </c>
      <c r="I12" s="10">
        <f t="shared" si="0"/>
        <v>22033.600000000002</v>
      </c>
      <c r="J12" s="10">
        <f t="shared" si="1"/>
        <v>26440.320000000003</v>
      </c>
    </row>
    <row r="13" spans="1:10" s="1" customFormat="1" ht="18" customHeight="1" x14ac:dyDescent="0.25">
      <c r="A13" s="8">
        <v>7</v>
      </c>
      <c r="B13" s="11" t="s">
        <v>10</v>
      </c>
      <c r="C13" s="14" t="s">
        <v>28</v>
      </c>
      <c r="D13" s="9" t="s">
        <v>11</v>
      </c>
      <c r="E13" s="15" t="s">
        <v>18</v>
      </c>
      <c r="F13" s="8" t="s">
        <v>9</v>
      </c>
      <c r="G13" s="12">
        <v>225</v>
      </c>
      <c r="H13" s="16">
        <v>180.5</v>
      </c>
      <c r="I13" s="10">
        <f t="shared" si="0"/>
        <v>40612.5</v>
      </c>
      <c r="J13" s="10">
        <f t="shared" si="1"/>
        <v>48735</v>
      </c>
    </row>
    <row r="14" spans="1:10" s="1" customFormat="1" ht="18" customHeight="1" x14ac:dyDescent="0.25">
      <c r="A14" s="8">
        <v>8</v>
      </c>
      <c r="B14" s="11" t="s">
        <v>10</v>
      </c>
      <c r="C14" s="14" t="s">
        <v>29</v>
      </c>
      <c r="D14" s="9" t="s">
        <v>11</v>
      </c>
      <c r="E14" s="15" t="s">
        <v>19</v>
      </c>
      <c r="F14" s="8" t="s">
        <v>9</v>
      </c>
      <c r="G14" s="12">
        <v>150</v>
      </c>
      <c r="H14" s="16">
        <v>189.05</v>
      </c>
      <c r="I14" s="10">
        <f t="shared" si="0"/>
        <v>28357.5</v>
      </c>
      <c r="J14" s="10">
        <f t="shared" si="1"/>
        <v>34029</v>
      </c>
    </row>
    <row r="15" spans="1:10" s="1" customFormat="1" ht="18" customHeight="1" x14ac:dyDescent="0.25">
      <c r="A15" s="8">
        <v>9</v>
      </c>
      <c r="B15" s="11" t="s">
        <v>10</v>
      </c>
      <c r="C15" s="14" t="s">
        <v>30</v>
      </c>
      <c r="D15" s="9" t="s">
        <v>11</v>
      </c>
      <c r="E15" s="15" t="s">
        <v>20</v>
      </c>
      <c r="F15" s="8" t="s">
        <v>9</v>
      </c>
      <c r="G15" s="12">
        <v>150</v>
      </c>
      <c r="H15" s="16">
        <v>193.8</v>
      </c>
      <c r="I15" s="10">
        <f t="shared" ref="I15" si="2">G15*H15</f>
        <v>29070</v>
      </c>
      <c r="J15" s="10">
        <f t="shared" ref="J15" si="3">I15*1.2</f>
        <v>34884</v>
      </c>
    </row>
    <row r="16" spans="1:10" s="1" customFormat="1" ht="18" customHeight="1" x14ac:dyDescent="0.25">
      <c r="A16" s="8">
        <v>10</v>
      </c>
      <c r="B16" s="11" t="s">
        <v>10</v>
      </c>
      <c r="C16" s="18" t="s">
        <v>33</v>
      </c>
      <c r="D16" s="9" t="s">
        <v>11</v>
      </c>
      <c r="E16" s="15" t="s">
        <v>34</v>
      </c>
      <c r="F16" s="8" t="s">
        <v>9</v>
      </c>
      <c r="G16" s="12">
        <v>600</v>
      </c>
      <c r="H16" s="19">
        <v>216.6</v>
      </c>
      <c r="I16" s="10">
        <f t="shared" si="0"/>
        <v>129960</v>
      </c>
      <c r="J16" s="10">
        <f t="shared" si="1"/>
        <v>155952</v>
      </c>
    </row>
    <row r="17" spans="1:10" ht="29.25" customHeight="1" x14ac:dyDescent="0.25">
      <c r="A17" s="23"/>
      <c r="B17" s="24"/>
      <c r="C17" s="24"/>
      <c r="D17" s="24"/>
      <c r="E17" s="24"/>
      <c r="F17" s="24"/>
      <c r="G17" s="30" t="s">
        <v>21</v>
      </c>
      <c r="H17" s="31"/>
      <c r="I17" s="25">
        <f>SUM(I7:I16)</f>
        <v>431071.9</v>
      </c>
      <c r="J17" s="26">
        <f>SUM(J7:J16)</f>
        <v>517286.28</v>
      </c>
    </row>
    <row r="18" spans="1:10" s="27" customFormat="1" ht="18.75" x14ac:dyDescent="0.3">
      <c r="A18" s="32" t="s">
        <v>36</v>
      </c>
      <c r="B18" s="32"/>
      <c r="C18" s="32"/>
      <c r="D18" s="32"/>
      <c r="E18" s="32"/>
      <c r="F18" s="32"/>
      <c r="G18" s="32"/>
      <c r="H18" s="32"/>
      <c r="I18" s="32"/>
    </row>
    <row r="21" spans="1:10" ht="18.75" x14ac:dyDescent="0.3">
      <c r="B21" s="22" t="s">
        <v>35</v>
      </c>
      <c r="C21" s="20"/>
      <c r="D21" s="21"/>
      <c r="E21" s="21"/>
      <c r="F21" s="21"/>
      <c r="G21" s="21"/>
      <c r="H21" s="21"/>
      <c r="I21" s="21"/>
      <c r="J21" s="21"/>
    </row>
  </sheetData>
  <mergeCells count="3">
    <mergeCell ref="A4:H4"/>
    <mergeCell ref="G17:H17"/>
    <mergeCell ref="A18:I18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2023-04-18T06:41:01Z</cp:lastPrinted>
  <dcterms:created xsi:type="dcterms:W3CDTF">2019-11-06T12:34:09Z</dcterms:created>
  <dcterms:modified xsi:type="dcterms:W3CDTF">2023-09-01T07:36:09Z</dcterms:modified>
</cp:coreProperties>
</file>