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АЛЛОРУКАВА,ГАЙКИ КОРОНЧАТЫЕ,ПЛЕНКА до 31.12.2023\"/>
    </mc:Choice>
  </mc:AlternateContent>
  <bookViews>
    <workbookView xWindow="120" yWindow="105" windowWidth="15120" windowHeight="8010" firstSheet="1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FilterData" localSheetId="0" hidden="1">'2018'!$A$7:$J$235</definedName>
    <definedName name="Z_7700881E_4FD5_4ADC_A619_B47E80688E02_.wvu.PrintArea" localSheetId="1" hidden="1">'2019'!$A$1:$J$17</definedName>
    <definedName name="Z_78CA43F5_3BD3_41C7_8D10_1ACF4B755644_.wvu.FilterData" localSheetId="0" hidden="1">'2018'!$A$7:$J$235</definedName>
    <definedName name="Z_85EBB5EA_D5EB_4002_A0DD_7FCE4EFABFB9_.wvu.FilterData" localSheetId="0" hidden="1">'2018'!$A$7:$J$235</definedName>
    <definedName name="Z_A92A82A8_456F_45F4_8A59_1AA9431F6C84_.wvu.FilterData" localSheetId="0" hidden="1">'2018'!$A$7:$J$235</definedName>
    <definedName name="Z_BE254761_5954_40EA_B07E_B033F32AF222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DFB22DAE_7B36_40AA_9FFE_9F32084AD0E7_.wvu.FilterData" localSheetId="0" hidden="1">'2018'!$A$7:$J$235</definedName>
  </definedNames>
  <calcPr calcId="152511"/>
  <customWorkbookViews>
    <customWorkbookView name="Сычева Анна Юрьевна - Личное представление" guid="{A92A82A8-456F-45F4-8A59-1AA9431F6C84}" mergeInterval="0" personalView="1" maximized="1" xWindow="-8" yWindow="-8" windowWidth="1936" windowHeight="1034" activeSheetId="2"/>
    <customWorkbookView name="Минаев М.В. - Личное представление" guid="{BE254761-5954-40EA-B07E-B033F32AF222}" mergeInterval="0" personalView="1" maximized="1" xWindow="-8" yWindow="-8" windowWidth="1296" windowHeight="100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Пользователь - Личное представление" guid="{DFB22DAE-7B36-40AA-9FFE-9F32084AD0E7}" mergeInterval="0" personalView="1" maximized="1" xWindow="-8" yWindow="-8" windowWidth="1382" windowHeight="744" activeSheetId="2"/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</customWorkbookViews>
</workbook>
</file>

<file path=xl/calcChain.xml><?xml version="1.0" encoding="utf-8"?>
<calcChain xmlns="http://schemas.openxmlformats.org/spreadsheetml/2006/main">
  <c r="I8" i="2" l="1"/>
  <c r="I9" i="2"/>
  <c r="J9" i="2" s="1"/>
  <c r="I10" i="2"/>
  <c r="J10" i="2" s="1"/>
  <c r="I231" i="1"/>
  <c r="J231" i="1" s="1"/>
  <c r="I230" i="1"/>
  <c r="J230" i="1" s="1"/>
  <c r="I229" i="1"/>
  <c r="J229" i="1" s="1"/>
  <c r="I228" i="1"/>
  <c r="J228" i="1" s="1"/>
  <c r="I172" i="1" l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I234" i="1" l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  <c r="I11" i="2"/>
  <c r="J8" i="2"/>
  <c r="J11" i="2" s="1"/>
</calcChain>
</file>

<file path=xl/sharedStrings.xml><?xml version="1.0" encoding="utf-8"?>
<sst xmlns="http://schemas.openxmlformats.org/spreadsheetml/2006/main" count="871" uniqueCount="384">
  <si>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</si>
  <si>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</si>
  <si>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</si>
  <si>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</si>
  <si>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</si>
  <si>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</si>
  <si>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</si>
  <si>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</si>
  <si>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</si>
  <si>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</si>
  <si>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</si>
  <si>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</si>
  <si>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</si>
  <si>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</si>
  <si>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</si>
  <si>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</si>
  <si>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</si>
  <si>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</si>
  <si>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</si>
  <si>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</si>
  <si>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</si>
  <si>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</si>
  <si>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</si>
  <si>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</si>
  <si>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</si>
  <si>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</si>
  <si>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</si>
  <si>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</si>
  <si>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</si>
  <si>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</si>
  <si>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</si>
  <si>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</si>
  <si>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</si>
  <si>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</si>
  <si>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</si>
  <si>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</si>
  <si>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</si>
  <si>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</si>
  <si>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</si>
  <si>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</si>
  <si>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</si>
  <si>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</si>
  <si>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</si>
  <si>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</si>
  <si>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</si>
  <si>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</si>
  <si>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</si>
  <si>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</si>
  <si>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</si>
  <si>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</si>
  <si>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</si>
  <si>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</si>
  <si>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</si>
  <si>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</si>
  <si>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</si>
  <si>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</si>
  <si>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</si>
  <si>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</si>
  <si>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</si>
  <si>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</si>
  <si>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</si>
  <si>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</si>
  <si>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</si>
  <si>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</si>
  <si>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</si>
  <si>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</si>
  <si>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</si>
  <si>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</si>
  <si>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</si>
  <si>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</si>
  <si>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</si>
  <si>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</si>
  <si>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</si>
  <si>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</si>
  <si>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</si>
  <si>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</si>
  <si>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</si>
  <si>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</si>
  <si>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</si>
  <si>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</si>
  <si>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</si>
  <si>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</si>
  <si>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</si>
  <si>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</si>
  <si>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</si>
  <si>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</si>
  <si>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</si>
  <si>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</si>
  <si>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</si>
  <si>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</si>
  <si>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</si>
  <si>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</si>
  <si>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</si>
  <si>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</si>
  <si>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</si>
  <si>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</si>
  <si>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</si>
  <si>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</si>
  <si>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</si>
  <si>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</si>
  <si>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</si>
  <si>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</si>
  <si>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</si>
  <si>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</si>
  <si>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</si>
  <si>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</si>
  <si>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</si>
  <si>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</si>
  <si>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</si>
  <si>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</si>
  <si>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</si>
  <si>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</si>
  <si>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</si>
  <si>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</si>
  <si>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</si>
  <si>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</si>
  <si>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</si>
  <si>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</si>
  <si>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</si>
  <si>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</si>
  <si>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</si>
  <si>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</si>
  <si>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</si>
  <si>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</si>
  <si>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</si>
  <si>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</si>
  <si>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</si>
  <si>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</si>
  <si>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</si>
  <si>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</si>
  <si>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</si>
  <si>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</si>
  <si>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</si>
  <si>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</si>
  <si>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</si>
  <si>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</si>
  <si>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</si>
  <si>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</si>
  <si>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</si>
  <si>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</si>
  <si>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</si>
  <si>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</si>
  <si>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</si>
  <si>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</si>
  <si>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</si>
  <si>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</si>
  <si>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</si>
  <si>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</si>
  <si>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</si>
  <si>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</si>
  <si>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</si>
  <si>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</si>
  <si>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</si>
  <si>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</si>
  <si>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</si>
  <si>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</si>
  <si>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</si>
  <si>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</si>
  <si>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</si>
  <si>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</si>
  <si>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</si>
  <si>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</si>
  <si>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</si>
  <si>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</si>
  <si>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</si>
  <si>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</si>
  <si>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</si>
  <si>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</si>
  <si>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</si>
  <si>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</si>
  <si>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</si>
  <si>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</si>
  <si>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</si>
  <si>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</si>
  <si>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</si>
  <si>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</si>
  <si>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</si>
  <si>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</si>
  <si>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</si>
  <si>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</si>
  <si>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</si>
  <si>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</si>
  <si>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</si>
  <si>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</si>
  <si>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</si>
  <si>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</si>
  <si>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</si>
  <si>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</si>
  <si>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</si>
  <si>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</si>
  <si>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</si>
  <si>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</si>
  <si>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</si>
  <si>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</si>
  <si>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</si>
  <si>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</si>
  <si>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</si>
  <si>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</si>
  <si>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</si>
  <si>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</si>
  <si>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</si>
  <si>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</si>
  <si>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</si>
  <si>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</si>
  <si>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</si>
  <si>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</si>
  <si>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</si>
  <si>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</si>
  <si>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</si>
  <si>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</si>
  <si>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</si>
  <si>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</si>
  <si>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</si>
  <si>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</si>
  <si>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</si>
  <si>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</si>
  <si>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</si>
  <si>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</si>
  <si>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</si>
  <si>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</si>
  <si>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</si>
  <si>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</si>
  <si>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</si>
  <si>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</si>
  <si>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</si>
  <si>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</si>
  <si>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</si>
  <si>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</si>
  <si>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</si>
  <si>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</si>
  <si>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</si>
  <si>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</si>
  <si>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</si>
  <si>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</si>
  <si>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</si>
  <si>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</si>
  <si>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</si>
  <si>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</si>
  <si>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</si>
  <si>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</si>
  <si>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</si>
  <si>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</si>
  <si>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</si>
  <si>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</si>
  <si>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</si>
  <si>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</si>
  <si>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</si>
  <si>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</si>
  <si>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</si>
  <si>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</si>
  <si>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</si>
  <si>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</si>
  <si>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</si>
  <si>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</si>
  <si>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</si>
  <si>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</si>
  <si>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</si>
  <si>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</si>
  <si>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</si>
  <si>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</si>
  <si>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</si>
  <si>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</si>
  <si>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</si>
  <si>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</si>
  <si>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</si>
  <si>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</si>
  <si>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</si>
  <si>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</si>
  <si>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</si>
  <si>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</si>
  <si>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</si>
  <si>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</si>
  <si>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</si>
  <si>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</si>
  <si>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</si>
  <si>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</si>
  <si>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</si>
  <si>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</si>
  <si>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</si>
  <si>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</si>
  <si>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</si>
  <si>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</si>
  <si>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</si>
  <si>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</si>
  <si>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</si>
  <si>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</si>
  <si>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</si>
  <si>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</si>
  <si>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</si>
  <si>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</si>
  <si>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</si>
  <si>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</si>
  <si>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</si>
  <si>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</si>
  <si>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</si>
  <si>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</si>
  <si>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</si>
  <si>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</si>
  <si>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</si>
  <si>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</si>
  <si>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</si>
  <si>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</si>
  <si>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</si>
  <si>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</si>
  <si>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</si>
  <si>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</si>
  <si>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</si>
  <si>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</si>
  <si>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</si>
  <si>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</si>
  <si>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</si>
  <si>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</si>
  <si>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</si>
  <si>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</si>
  <si>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</si>
  <si>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</si>
  <si>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</si>
  <si>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</si>
  <si>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</si>
  <si>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</si>
  <si>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</si>
  <si>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</si>
  <si>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</si>
  <si>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</si>
  <si>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</si>
  <si>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</si>
  <si>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</si>
  <si>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</si>
  <si>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</si>
  <si>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</si>
  <si>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</si>
  <si>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</si>
  <si>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</si>
  <si>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</si>
  <si>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</si>
  <si>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</si>
  <si>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</si>
  <si>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</si>
  <si>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</si>
  <si>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</si>
  <si>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</si>
  <si>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</si>
  <si>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</si>
  <si>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</si>
  <si>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</si>
  <si>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</si>
  <si>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</si>
  <si>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</si>
  <si>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</si>
  <si>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</si>
  <si>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</si>
  <si>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</si>
  <si>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</si>
  <si>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</si>
  <si>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</si>
  <si>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</si>
  <si>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</si>
  <si>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</si>
  <si>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</si>
  <si>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</si>
  <si>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</si>
  <si>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</si>
  <si>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</si>
  <si>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</si>
  <si>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</si>
  <si>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</si>
  <si>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</si>
  <si>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</si>
  <si>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</si>
  <si>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</si>
  <si>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</si>
  <si>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</si>
  <si>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</si>
  <si>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</si>
  <si>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</si>
  <si>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</si>
  <si>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</si>
  <si>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>Д.В. Давлюд</t>
  </si>
  <si>
    <t>Объем и сроки поставки каждой партии Товара согласовываются сторонами в Спецификациях.</t>
  </si>
  <si>
    <t xml:space="preserve">                                             Лот№2</t>
  </si>
  <si>
    <t>Срок поставки до</t>
  </si>
  <si>
    <t>Заместитель директора (по коммерческой работе )</t>
  </si>
  <si>
    <t xml:space="preserve">                          Приложение №6</t>
  </si>
  <si>
    <t xml:space="preserve">                                           к запросу котировок цен № 112 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</si>
</sst>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;[Red]\-#,##0.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20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/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0" borderId="0" xfId="0" applyFont="1" applyAlignment="1">
      <alignment horizontal="left"/>
    </xf>
    <xf numFmtId="0" fontId="2" fillId="0" borderId="0" xfId="0" applyFont="1"/>
    <xf numFmtId="0" fontId="22" fillId="0" borderId="0" xfId="0" applyFont="1"/>
    <xf numFmtId="0" fontId="2" fillId="0" borderId="0" xfId="0" applyFont="1" applyFill="1"/>
    <xf numFmtId="0" fontId="5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1" fillId="0" borderId="0" xfId="0" applyFont="1"/>
    <xf numFmtId="0" fontId="5" fillId="2" borderId="0" xfId="0" applyFont="1" applyFill="1" applyAlignment="1">
      <alignment horizontal="center" vertical="center"/>
    </xf>
    <xf numFmtId="0" fontId="2" fillId="0" borderId="2" xfId="0" applyFont="1" applyFill="1" applyBorder="1"/>
    <xf numFmtId="0" fontId="5" fillId="2" borderId="2" xfId="0" applyFont="1" applyFill="1" applyBorder="1" applyAlignment="1">
      <alignment wrapText="1"/>
    </xf>
    <xf numFmtId="14" fontId="5" fillId="0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8" fillId="2" borderId="4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1.xml"/><Relationship Id="rId98" Type="http://schemas.openxmlformats.org/officeDocument/2006/relationships/revisionLog" Target="revisionLog6.xml"/><Relationship Id="rId109" Type="http://schemas.openxmlformats.org/officeDocument/2006/relationships/revisionLog" Target="revisionLog17.xml"/><Relationship Id="rId97" Type="http://schemas.openxmlformats.org/officeDocument/2006/relationships/revisionLog" Target="revisionLog5.xml"/><Relationship Id="rId104" Type="http://schemas.openxmlformats.org/officeDocument/2006/relationships/revisionLog" Target="revisionLog12.xml"/><Relationship Id="rId103" Type="http://schemas.openxmlformats.org/officeDocument/2006/relationships/revisionLog" Target="revisionLog11.xml"/><Relationship Id="rId108" Type="http://schemas.openxmlformats.org/officeDocument/2006/relationships/revisionLog" Target="revisionLog16.xml"/><Relationship Id="rId96" Type="http://schemas.openxmlformats.org/officeDocument/2006/relationships/revisionLog" Target="revisionLog4.xml"/><Relationship Id="rId107" Type="http://schemas.openxmlformats.org/officeDocument/2006/relationships/revisionLog" Target="revisionLog15.xml"/><Relationship Id="rId102" Type="http://schemas.openxmlformats.org/officeDocument/2006/relationships/revisionLog" Target="revisionLog10.xml"/><Relationship Id="rId110" Type="http://schemas.openxmlformats.org/officeDocument/2006/relationships/revisionLog" Target="revisionLog18.xml"/><Relationship Id="rId95" Type="http://schemas.openxmlformats.org/officeDocument/2006/relationships/revisionLog" Target="revisionLog3.xml"/><Relationship Id="rId106" Type="http://schemas.openxmlformats.org/officeDocument/2006/relationships/revisionLog" Target="revisionLog14.xml"/><Relationship Id="rId94" Type="http://schemas.openxmlformats.org/officeDocument/2006/relationships/revisionLog" Target="revisionLog2.xml"/><Relationship Id="rId99" Type="http://schemas.openxmlformats.org/officeDocument/2006/relationships/revisionLog" Target="revisionLog7.xml"/><Relationship Id="rId101" Type="http://schemas.openxmlformats.org/officeDocument/2006/relationships/revisionLog" Target="revisionLog9.xml"/><Relationship Id="rId100" Type="http://schemas.openxmlformats.org/officeDocument/2006/relationships/revisionLog" Target="revisionLog8.xml"/><Relationship Id="rId105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0FF7418-DB85-468A-B80A-61039DAB829B}" diskRevisions="1" revisionId="3805" version="18">
  <header guid="{2D934C9B-0FD2-474E-AEC3-AD4A1C320FAA}" dateTime="2022-06-01T08:14:58" maxSheetId="4" userName="КоржовВА" r:id="rId93" minRId="3708" maxRId="3719">
    <sheetIdMap count="3">
      <sheetId val="1"/>
      <sheetId val="2"/>
      <sheetId val="3"/>
    </sheetIdMap>
  </header>
  <header guid="{E3C6F693-5B07-4B08-96E6-A3BF87E2E1D3}" dateTime="2022-11-28T16:19:06" maxSheetId="4" userName="Минаев М.В." r:id="rId94" minRId="3720" maxRId="3747">
    <sheetIdMap count="3">
      <sheetId val="1"/>
      <sheetId val="2"/>
      <sheetId val="3"/>
    </sheetIdMap>
  </header>
  <header guid="{656ED01E-07D5-41A6-AE7D-5353AF44537A}" dateTime="2022-11-28T16:23:49" maxSheetId="4" userName="Сычева Анна Юрьевна" r:id="rId95" minRId="3749">
    <sheetIdMap count="3">
      <sheetId val="1"/>
      <sheetId val="2"/>
      <sheetId val="3"/>
    </sheetIdMap>
  </header>
  <header guid="{16FB8703-2666-48FD-B9A1-EC576F6FB728}" dateTime="2022-11-29T14:00:42" maxSheetId="4" userName="Сычева Анна Юрьевна" r:id="rId96" minRId="3751" maxRId="3760">
    <sheetIdMap count="3">
      <sheetId val="1"/>
      <sheetId val="2"/>
      <sheetId val="3"/>
    </sheetIdMap>
  </header>
  <header guid="{C15FB1F5-A67C-4144-B682-0C3EB4F2229C}" dateTime="2022-11-29T14:01:01" maxSheetId="4" userName="Сычева Анна Юрьевна" r:id="rId97" minRId="3761" maxRId="3763">
    <sheetIdMap count="3">
      <sheetId val="1"/>
      <sheetId val="2"/>
      <sheetId val="3"/>
    </sheetIdMap>
  </header>
  <header guid="{17F4161C-B516-49F9-A6CE-696A78748F3F}" dateTime="2023-03-22T10:42:38" maxSheetId="4" userName="Сычева Анна Юрьевна" r:id="rId98" minRId="3764" maxRId="3769">
    <sheetIdMap count="3">
      <sheetId val="1"/>
      <sheetId val="2"/>
      <sheetId val="3"/>
    </sheetIdMap>
  </header>
  <header guid="{AD99FA3B-37A9-447A-87C3-66D8149AEB50}" dateTime="2023-03-22T15:16:13" maxSheetId="4" userName="Сычева Анна Юрьевна" r:id="rId99" minRId="3770" maxRId="3772">
    <sheetIdMap count="3">
      <sheetId val="1"/>
      <sheetId val="2"/>
      <sheetId val="3"/>
    </sheetIdMap>
  </header>
  <header guid="{2B496618-BC0B-4B92-869E-2AD63CAE78CE}" dateTime="2023-03-24T09:27:09" maxSheetId="4" userName="Сычева Анна Юрьевна" r:id="rId100" minRId="3773" maxRId="3775">
    <sheetIdMap count="3">
      <sheetId val="1"/>
      <sheetId val="2"/>
      <sheetId val="3"/>
    </sheetIdMap>
  </header>
  <header guid="{7625E9C1-A219-4413-BB0F-38AFCEB32257}" dateTime="2023-04-12T08:58:58" maxSheetId="4" userName="Сычева Анна Юрьевна" r:id="rId101" minRId="3777" maxRId="3779">
    <sheetIdMap count="3">
      <sheetId val="1"/>
      <sheetId val="2"/>
      <sheetId val="3"/>
    </sheetIdMap>
  </header>
  <header guid="{0116C853-0099-4EB1-9374-B2DF2C178A01}" dateTime="2023-04-17T09:15:44" maxSheetId="4" userName="Сычева Анна Юрьевна" r:id="rId102" minRId="3780" maxRId="3783">
    <sheetIdMap count="3">
      <sheetId val="1"/>
      <sheetId val="2"/>
      <sheetId val="3"/>
    </sheetIdMap>
  </header>
  <header guid="{74A531CD-86D2-4FC1-AFFE-B29EC200AB1C}" dateTime="2023-04-17T13:43:24" maxSheetId="4" userName="Сычева Анна Юрьевна" r:id="rId103" minRId="3784">
    <sheetIdMap count="3">
      <sheetId val="1"/>
      <sheetId val="2"/>
      <sheetId val="3"/>
    </sheetIdMap>
  </header>
  <header guid="{ACF31F06-649B-4C1E-81E6-0088762374D0}" dateTime="2023-04-17T13:43:41" maxSheetId="4" userName="Сычева Анна Юрьевна" r:id="rId104" minRId="3785">
    <sheetIdMap count="3">
      <sheetId val="1"/>
      <sheetId val="2"/>
      <sheetId val="3"/>
    </sheetIdMap>
  </header>
  <header guid="{239694D6-15E4-4452-9B29-65A17BCEC502}" dateTime="2023-04-17T13:43:53" maxSheetId="4" userName="Сычева Анна Юрьевна" r:id="rId105" minRId="3786">
    <sheetIdMap count="3">
      <sheetId val="1"/>
      <sheetId val="2"/>
      <sheetId val="3"/>
    </sheetIdMap>
  </header>
  <header guid="{880FF98B-5622-45BD-A3C8-90BB76C7B8D2}" dateTime="2023-04-17T13:48:42" maxSheetId="4" userName="Сычева Анна Юрьевна" r:id="rId106" minRId="3787">
    <sheetIdMap count="3">
      <sheetId val="1"/>
      <sheetId val="2"/>
      <sheetId val="3"/>
    </sheetIdMap>
  </header>
  <header guid="{F310149D-D727-41C1-A2C0-EDF405E6D89E}" dateTime="2023-08-28T12:15:22" maxSheetId="4" userName="Сычева Анна Юрьевна" r:id="rId107" minRId="3788" maxRId="3791">
    <sheetIdMap count="3">
      <sheetId val="1"/>
      <sheetId val="2"/>
      <sheetId val="3"/>
    </sheetIdMap>
  </header>
  <header guid="{690845F0-243D-468F-B4CB-EAB7AC26C3C7}" dateTime="2023-09-01T10:36:39" maxSheetId="4" userName="Сычева Анна Юрьевна" r:id="rId108" minRId="3792">
    <sheetIdMap count="3">
      <sheetId val="1"/>
      <sheetId val="2"/>
      <sheetId val="3"/>
    </sheetIdMap>
  </header>
  <header guid="{86270B74-102F-47B4-AD2F-E564483129E1}" dateTime="2023-09-11T16:16:52" maxSheetId="4" userName="Сычева Анна Юрьевна" r:id="rId109" minRId="3793" maxRId="3802">
    <sheetIdMap count="3">
      <sheetId val="1"/>
      <sheetId val="2"/>
      <sheetId val="3"/>
    </sheetIdMap>
  </header>
  <header guid="{B0FF7418-DB85-468A-B80A-61039DAB829B}" dateTime="2023-09-13T16:04:46" maxSheetId="4" userName="Сычева Анна Юрьевна" r:id="rId110" minRId="3804" maxRId="380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708" sId="2">
    <oc r="H8">
      <v>16000</v>
    </oc>
    <nc r="H8">
      <v>45000</v>
    </nc>
  </rcc>
  <rcc rId="3709" sId="2" numFmtId="4">
    <oc r="I8">
      <v>19.5</v>
    </oc>
    <nc r="I8">
      <v>34.68</v>
    </nc>
  </rcc>
  <rcc rId="3710" sId="2" numFmtId="19">
    <oc r="L8">
      <v>44561</v>
    </oc>
    <nc r="L8">
      <v>44926</v>
    </nc>
  </rcc>
  <rcc rId="3711" sId="2" xfDxf="1" dxf="1" numFmtId="19">
    <oc r="L9">
      <v>44561</v>
    </oc>
    <nc r="L9">
      <v>44926</v>
    </nc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2" sId="2" xfDxf="1" dxf="1" numFmtId="19">
    <oc r="L10">
      <v>44561</v>
    </oc>
    <nc r="L10">
      <v>44926</v>
    </nc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3" sId="2" xfDxf="1" dxf="1" numFmtId="19">
    <oc r="L11">
      <v>44561</v>
    </oc>
    <nc r="L11">
      <v>44926</v>
    </nc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4" sId="2">
    <oc r="H9">
      <v>5000</v>
    </oc>
    <nc r="H9">
      <v>18000</v>
    </nc>
  </rcc>
  <rcc rId="3715" sId="2" numFmtId="4">
    <oc r="I9">
      <v>22.42</v>
    </oc>
    <nc r="I9">
      <v>40</v>
    </nc>
  </rcc>
  <rcc rId="3716" sId="2">
    <oc r="H10">
      <v>2100</v>
    </oc>
    <nc r="H10">
      <v>8000</v>
    </nc>
  </rcc>
  <rcc rId="3717" sId="2" numFmtId="4">
    <oc r="I10">
      <v>31.23</v>
    </oc>
    <nc r="I10">
      <v>55.56</v>
    </nc>
  </rcc>
  <rcc rId="3718" sId="2">
    <oc r="H11">
      <v>1000</v>
    </oc>
    <nc r="H11">
      <v>2500</v>
    </nc>
  </rcc>
  <rcc rId="3719" sId="2" numFmtId="4">
    <oc r="I11">
      <v>40.76</v>
    </oc>
    <nc r="I11">
      <v>72.52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0" sId="2">
    <oc r="J1" t="inlineStr">
      <is>
        <t xml:space="preserve">                          Приложение №</t>
      </is>
    </oc>
    <nc r="J1" t="inlineStr">
      <is>
        <t xml:space="preserve">                          Приложение №14</t>
      </is>
    </nc>
  </rcc>
  <rcc rId="3781" sId="2" numFmtId="4">
    <oc r="I8">
      <v>21.67</v>
    </oc>
    <nc r="I8">
      <v>25.79</v>
    </nc>
  </rcc>
  <rcc rId="3782" sId="2" numFmtId="4">
    <oc r="I9">
      <v>31.25</v>
    </oc>
    <nc r="I9">
      <v>41.33</v>
    </nc>
  </rcc>
  <rcc rId="3783" sId="2" numFmtId="4">
    <oc r="I10">
      <v>43.23</v>
    </oc>
    <nc r="I10">
      <v>52.87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4" sId="2">
    <oc r="J1" t="inlineStr">
      <is>
        <t xml:space="preserve">                          Приложение №14</t>
      </is>
    </oc>
    <nc r="J1" t="inlineStr">
      <is>
        <t xml:space="preserve">                          Приложение №13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5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Лот№10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6" sId="2">
    <oc r="A1" t="inlineStr">
      <is>
        <t xml:space="preserve">                                             Лот№10</t>
      </is>
    </oc>
    <nc r="A1" t="inlineStr">
      <is>
        <t xml:space="preserve">                                             Лот№9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7" sId="2">
    <oc r="J2" t="inlineStr">
      <is>
        <t xml:space="preserve">                                           к запросу котировок цен №</t>
      </is>
    </oc>
    <nc r="J2" t="inlineStr">
      <is>
        <t xml:space="preserve">                                           к запросу котировок цен №044/ТВРЗ/2023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8" sId="2" numFmtId="4">
    <oc r="I8">
      <v>25.79</v>
    </oc>
    <nc r="I8">
      <v>24.32</v>
    </nc>
  </rcc>
  <rcc rId="3789" sId="2" numFmtId="4">
    <oc r="I9">
      <v>41.33</v>
    </oc>
    <nc r="I9">
      <v>38.96</v>
    </nc>
  </rcc>
  <rcc rId="3790" sId="2" numFmtId="4">
    <oc r="I10">
      <v>52.87</v>
    </oc>
    <nc r="I10">
      <v>50.85</v>
    </nc>
  </rcc>
  <rcc rId="3791" sId="2">
    <oc r="J2" t="inlineStr">
      <is>
        <t xml:space="preserve">                                           к запросу котировок цен №044/ТВРЗ/2023</t>
      </is>
    </oc>
    <nc r="J2" t="inlineStr">
      <is>
        <t xml:space="preserve">                                           к запросу котировок цен №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92" sId="2">
    <oc r="J2" t="inlineStr">
      <is>
        <t xml:space="preserve">                                           к запросу котировок цен №</t>
      </is>
    </oc>
    <nc r="J2" t="inlineStr">
      <is>
        <t xml:space="preserve">                                           к запросу котировок цен №109/ТВРЗ/2023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93" sId="2">
    <oc r="A1" t="inlineStr">
      <is>
        <t xml:space="preserve">                                             Лот№9</t>
      </is>
    </oc>
    <nc r="A1" t="inlineStr">
      <is>
        <t xml:space="preserve">                                             Лот№2</t>
      </is>
    </nc>
  </rcc>
  <rcc rId="3794" sId="2">
    <oc r="J1" t="inlineStr">
      <is>
        <t xml:space="preserve">                          Приложение №13</t>
      </is>
    </oc>
    <nc r="J1" t="inlineStr">
      <is>
        <t xml:space="preserve">                          Приложение №</t>
      </is>
    </nc>
  </rcc>
  <rcc rId="3795" sId="2">
    <oc r="J2" t="inlineStr">
      <is>
        <t xml:space="preserve">                                           к запросу котировок цен №109/ТВРЗ/2023</t>
      </is>
    </oc>
    <nc r="J2" t="inlineStr">
      <is>
        <t xml:space="preserve">                                           к запросу котировок цен №       /ТВРЗ/2023</t>
      </is>
    </nc>
  </rcc>
  <rfmt sheetId="2" sqref="L6" start="0" length="0">
    <dxf>
      <border>
        <top style="thin">
          <color indexed="64"/>
        </top>
      </border>
    </dxf>
  </rfmt>
  <rfmt sheetId="2" sqref="L6:L11" start="0" length="0">
    <dxf>
      <border>
        <right style="thin">
          <color indexed="64"/>
        </right>
      </border>
    </dxf>
  </rfmt>
  <rfmt sheetId="2" sqref="L11" start="0" length="0">
    <dxf>
      <border>
        <bottom style="thin">
          <color indexed="64"/>
        </bottom>
      </border>
    </dxf>
  </rfmt>
  <rfmt sheetId="2" sqref="L6:L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L7" start="0" length="0">
    <dxf>
      <font>
        <b/>
        <sz val="10"/>
        <color auto="1"/>
        <name val="Times New Roman"/>
        <scheme val="none"/>
      </font>
      <alignment horizontal="center" vertical="center" readingOrder="0"/>
    </dxf>
  </rfmt>
  <rcc rId="3796" sId="2">
    <nc r="L7">
      <v>12</v>
    </nc>
  </rcc>
  <rcc rId="3797" sId="2">
    <nc r="L6" t="inlineStr">
      <is>
        <t>Срок поставки до</t>
      </is>
    </nc>
  </rcc>
  <rfmt sheetId="2" sqref="L6" start="0" length="2147483647">
    <dxf>
      <font>
        <name val="Times New Roman"/>
        <scheme val="none"/>
      </font>
    </dxf>
  </rfmt>
  <rfmt sheetId="2" sqref="L6">
    <dxf>
      <alignment wrapText="1" readingOrder="0"/>
    </dxf>
  </rfmt>
  <rfmt sheetId="2" sqref="L6" start="0" length="2147483647">
    <dxf>
      <font>
        <sz val="12"/>
      </font>
    </dxf>
  </rfmt>
  <rcc rId="3798" sId="2" odxf="1" dxf="1" numFmtId="19">
    <nc r="L8">
      <v>45275</v>
    </nc>
    <odxf>
      <numFmt numFmtId="0" formatCode="General"/>
    </odxf>
    <ndxf>
      <numFmt numFmtId="19" formatCode="dd/mm/yyyy"/>
    </ndxf>
  </rcc>
  <rcc rId="3799" sId="2" odxf="1" dxf="1" numFmtId="19">
    <nc r="L9">
      <v>45275</v>
    </nc>
    <odxf>
      <numFmt numFmtId="0" formatCode="General"/>
    </odxf>
    <ndxf>
      <numFmt numFmtId="19" formatCode="dd/mm/yyyy"/>
    </ndxf>
  </rcc>
  <rcc rId="3800" sId="2" odxf="1" dxf="1" numFmtId="19">
    <nc r="L10">
      <v>45275</v>
    </nc>
    <odxf>
      <numFmt numFmtId="0" formatCode="General"/>
    </odxf>
    <ndxf>
      <numFmt numFmtId="19" formatCode="dd/mm/yyyy"/>
    </ndxf>
  </rcc>
  <rfmt sheetId="2" sqref="L8:L10" start="0" length="2147483647">
    <dxf>
      <font>
        <name val="Times New Roman"/>
        <scheme val="none"/>
      </font>
    </dxf>
  </rfmt>
  <rfmt sheetId="2" sqref="L8:L10" start="0" length="2147483647">
    <dxf>
      <font>
        <sz val="12"/>
      </font>
    </dxf>
  </rfmt>
  <rrc rId="3801" sId="2" ref="C1:C1048576" action="deleteCol">
    <rfmt sheetId="2" xfDxf="1" sqref="C1:C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2" sqref="C1" start="0" length="0">
      <dxf>
        <font>
          <b/>
          <sz val="12"/>
          <color auto="1"/>
          <name val="Times New Roman"/>
          <scheme val="none"/>
        </font>
        <alignment horizontal="center" vertical="top" readingOrder="0"/>
      </dxf>
    </rfmt>
    <rfmt sheetId="2" sqref="C2" start="0" length="0">
      <dxf>
        <font>
          <b/>
          <sz val="12"/>
          <color auto="1"/>
          <name val="Times New Roman"/>
          <scheme val="none"/>
        </font>
        <alignment horizontal="center" vertical="top" readingOrder="0"/>
      </dxf>
    </rfmt>
    <rfmt sheetId="2" sqref="C3" start="0" length="0">
      <dxf>
        <font>
          <b/>
          <sz val="12"/>
          <color auto="1"/>
          <name val="Times New Roman"/>
          <scheme val="none"/>
        </font>
        <alignment horizontal="center" vertical="top" readingOrder="0"/>
      </dxf>
    </rfmt>
    <rfmt sheetId="2" sqref="C4" start="0" length="0">
      <dxf>
        <font>
          <b/>
          <sz val="12"/>
          <color auto="1"/>
          <name val="Times New Roman"/>
          <scheme val="none"/>
        </font>
        <alignment horizontal="center" vertical="top" readingOrder="0"/>
      </dxf>
    </rfmt>
    <rfmt sheetId="2" sqref="C5" start="0" length="0">
      <dxf>
        <font>
          <b/>
          <sz val="12"/>
          <color auto="1"/>
          <name val="Times New Roman"/>
          <scheme val="none"/>
        </font>
        <alignment horizontal="center" vertical="top" readingOrder="0"/>
        <border outline="0">
          <bottom style="thin">
            <color indexed="64"/>
          </bottom>
        </border>
      </dxf>
    </rfmt>
    <rcc rId="0" sId="2" s="1" dxf="1">
      <nc r="C6" t="inlineStr">
        <is>
          <t>Номенклатурный код ТВРЗ</t>
        </is>
      </nc>
      <ndxf>
        <font>
          <sz val="12"/>
          <color auto="1"/>
          <name val="Times New Roman"/>
          <scheme val="none"/>
        </font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7">
        <v>3</v>
      </nc>
      <ndxf>
        <font>
          <b/>
          <sz val="10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C8" t="inlineStr">
        <is>
          <t>ЭРЦ00002505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C9" t="inlineStr">
        <is>
          <t>ЭРЦ00005344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C10" t="inlineStr">
        <is>
          <t>ЭРЦ00005625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1" start="0" length="0">
      <dxf>
        <font>
          <b/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2" start="0" length="0">
      <dxf>
        <font>
          <b/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general" vertical="bottom" wrapText="0" readingOrder="0"/>
      </dxf>
    </rfmt>
    <rfmt sheetId="2" sqref="C13" start="0" length="0">
      <dxf>
        <font>
          <sz val="12"/>
          <color auto="1"/>
          <name val="Times New Roman"/>
          <scheme val="none"/>
        </font>
      </dxf>
    </rfmt>
    <rfmt sheetId="2" sqref="C14" start="0" length="0">
      <dxf>
        <font>
          <sz val="14"/>
          <color auto="1"/>
          <name val="Arial"/>
          <scheme val="none"/>
        </font>
      </dxf>
    </rfmt>
    <rfmt sheetId="2" sqref="C15" start="0" length="0">
      <dxf>
        <font>
          <sz val="12"/>
          <color auto="1"/>
          <name val="Times New Roman"/>
          <scheme val="none"/>
        </font>
      </dxf>
    </rfmt>
  </rrc>
  <rfmt sheetId="2" sqref="K8:K10">
    <dxf>
      <alignment horizontal="center" readingOrder="0"/>
    </dxf>
  </rfmt>
  <rfmt sheetId="2" sqref="B15:D15">
    <dxf>
      <alignment wrapText="0" readingOrder="0"/>
    </dxf>
  </rfmt>
  <rcc rId="3802" sId="2">
    <oc r="B15" t="inlineStr">
      <is>
        <t xml:space="preserve">Заместитель директора по коммерческой работе </t>
      </is>
    </oc>
    <nc r="B15" t="inlineStr">
      <is>
        <t>Заместитель директора (по коммерческой работе )</t>
      </is>
    </nc>
  </rcc>
  <rcv guid="{A92A82A8-456F-45F4-8A59-1AA9431F6C84}" action="delete"/>
  <rdn rId="0" localSheetId="1" customView="1" name="Z_A92A82A8_456F_45F4_8A59_1AA9431F6C84_.wvu.FilterData" hidden="1" oldHidden="1">
    <formula>'2018'!$A$7:$J$235</formula>
    <oldFormula>'2018'!$A$7:$J$235</oldFormula>
  </rdn>
  <rcv guid="{A92A82A8-456F-45F4-8A59-1AA9431F6C84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04" sId="2">
    <oc r="I1" t="inlineStr">
      <is>
        <t xml:space="preserve">                          Приложение №</t>
      </is>
    </oc>
    <nc r="I1" t="inlineStr">
      <is>
        <t xml:space="preserve">                          Приложение №6</t>
      </is>
    </nc>
  </rcc>
  <rcc rId="3805" sId="2">
    <oc r="I2" t="inlineStr">
      <is>
        <t xml:space="preserve">                                           к запросу котировок цен №       /ТВРЗ/2023</t>
      </is>
    </oc>
    <nc r="I2" t="inlineStr">
      <is>
        <t xml:space="preserve">                                           к запросу котировок цен № 112 /ТВРЗ/2023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20" sId="2">
    <oc r="A1" t="inlineStr">
      <is>
        <t xml:space="preserve">                                             Лот№9</t>
      </is>
    </oc>
    <nc r="A1" t="inlineStr">
      <is>
        <t xml:space="preserve">                                             Лот№</t>
      </is>
    </nc>
  </rcc>
  <rcc rId="3721" sId="2">
    <nc r="H11" t="inlineStr">
      <is>
        <t>1 764</t>
      </is>
    </nc>
  </rcc>
  <rcc rId="3722" sId="2" xfDxf="1" dxf="1">
    <nc r="H11" t="inlineStr">
      <is>
        <t>1 764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3" sId="2">
    <nc r="H10" t="inlineStr">
      <is>
        <t>1 575</t>
      </is>
    </nc>
  </rcc>
  <rcc rId="3724" sId="2" xfDxf="1" dxf="1">
    <nc r="H10" t="inlineStr">
      <is>
        <t>1 575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5" sId="2">
    <nc r="H11" t="inlineStr">
      <is>
        <t>1 575</t>
      </is>
    </nc>
  </rcc>
  <rcc rId="3726" sId="2" xfDxf="1" dxf="1">
    <nc r="H11" t="inlineStr">
      <is>
        <t>1 575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7" sId="2">
    <nc r="H10" t="inlineStr">
      <is>
        <t>5 040</t>
      </is>
    </nc>
  </rcc>
  <rcc rId="3728" sId="2" xfDxf="1" dxf="1">
    <nc r="H10" t="inlineStr">
      <is>
        <t>5 040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9" sId="2" numFmtId="4">
    <oc r="I9">
      <v>40</v>
    </oc>
    <nc r="I9">
      <v>33.67</v>
    </nc>
  </rcc>
  <rcc rId="3730" sId="2" numFmtId="4">
    <oc r="I10">
      <v>55.56</v>
    </oc>
    <nc r="I10">
      <v>37.6</v>
    </nc>
  </rcc>
  <rcc rId="3731" sId="2" numFmtId="4">
    <oc r="I11">
      <v>72.52</v>
    </oc>
    <nc r="I11">
      <v>52.28</v>
    </nc>
  </rcc>
  <rcc rId="3732" sId="2">
    <oc r="K8">
      <f>J8*1.2</f>
    </oc>
    <nc r="K8">
      <f>J8*1.2</f>
    </nc>
  </rcc>
  <rcc rId="3733" sId="2" numFmtId="4">
    <oc r="I8">
      <v>34.68</v>
    </oc>
    <nc r="I8">
      <v>28.46</v>
    </nc>
  </rcc>
  <rcc rId="3734" sId="2">
    <nc r="J8">
      <f>H8*I8</f>
    </nc>
  </rcc>
  <rcc rId="3735" sId="2">
    <nc r="J8">
      <f>H8*8:8+SUM(J7,I8)*I:I</f>
    </nc>
  </rcc>
  <rcc rId="3736" sId="2">
    <oc r="J8">
      <f>H8*I8</f>
    </oc>
    <nc r="J8">
      <f>H8*I8</f>
    </nc>
  </rcc>
  <rcc rId="3737" sId="2">
    <nc r="H8">
      <v>23850</v>
    </nc>
  </rcc>
  <rcc rId="3738" sId="2">
    <nc r="H9">
      <v>12600</v>
    </nc>
  </rcc>
  <rcc rId="3739" sId="2">
    <nc r="H10">
      <v>5040</v>
    </nc>
  </rcc>
  <rcc rId="3740" sId="2">
    <nc r="H11">
      <v>1575</v>
    </nc>
  </rcc>
  <rcc rId="3741" sId="2">
    <oc r="H8">
      <v>45000</v>
    </oc>
    <nc r="H8">
      <v>25000</v>
    </nc>
  </rcc>
  <rcc rId="3742" sId="2">
    <oc r="H9">
      <v>18000</v>
    </oc>
    <nc r="H9">
      <v>13000</v>
    </nc>
  </rcc>
  <rcc rId="3743" sId="2">
    <nc r="H10">
      <v>6000</v>
    </nc>
  </rcc>
  <rcc rId="3744" sId="2">
    <nc r="H11">
      <v>2000</v>
    </nc>
  </rcc>
  <rcc rId="3745" sId="2">
    <oc r="H10">
      <v>8000</v>
    </oc>
    <nc r="H10">
      <v>6000</v>
    </nc>
  </rcc>
  <rcc rId="3746" sId="2">
    <oc r="H11">
      <v>2500</v>
    </oc>
    <nc r="H11">
      <v>2000</v>
    </nc>
  </rcc>
  <rrc rId="3747" sId="2" ref="L1:L1048576" action="deleteCol">
    <undo index="0" exp="area" ref3D="1" dr="$A$1:$L$18" dn="Z_7700881E_4FD5_4ADC_A619_B47E80688E02_.wvu.PrintArea" sId="2"/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L1" start="0" length="0">
      <dxf>
        <font>
          <sz val="8"/>
          <color auto="1"/>
          <name val="Arial"/>
          <scheme val="none"/>
        </font>
        <fill>
          <patternFill patternType="none">
            <bgColor indexed="65"/>
          </patternFill>
        </fill>
      </dxf>
    </rfmt>
    <rfmt sheetId="2" sqref="L2" start="0" length="0">
      <dxf>
        <font>
          <sz val="8"/>
          <color auto="1"/>
          <name val="Arial"/>
          <scheme val="none"/>
        </font>
        <fill>
          <patternFill patternType="none">
            <bgColor indexed="65"/>
          </patternFill>
        </fill>
      </dxf>
    </rfmt>
    <rcc rId="0" sId="2" dxf="1">
      <nc r="L6" t="inlineStr">
        <is>
          <t>Срок поставки до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7">
        <v>12</v>
      </nc>
      <n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8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9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10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11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L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4" start="0" length="0">
      <dxf/>
    </rfmt>
    <rfmt sheetId="2" sqref="L16" start="0" length="0">
      <dxf>
        <font>
          <sz val="12"/>
          <color auto="1"/>
          <name val="Arial"/>
          <scheme val="none"/>
        </font>
      </dxf>
    </rfmt>
  </rrc>
  <rfmt sheetId="2" sqref="D14" start="0" length="0">
    <dxf>
      <font>
        <sz val="12"/>
        <color auto="1"/>
        <name val="Times New Roman"/>
        <scheme val="none"/>
      </font>
      <alignment horizontal="left" readingOrder="0"/>
    </dxf>
  </rfmt>
  <rfmt sheetId="2" sqref="E14" start="0" length="0">
    <dxf>
      <font>
        <sz val="12"/>
        <color auto="1"/>
        <name val="Times New Roman"/>
        <scheme val="none"/>
      </font>
      <alignment horizontal="left" readingOrder="0"/>
    </dxf>
  </rfmt>
  <rfmt sheetId="2" sqref="F14" start="0" length="0">
    <dxf>
      <font>
        <sz val="12"/>
        <color auto="1"/>
        <name val="Times New Roman"/>
        <scheme val="none"/>
      </font>
      <alignment horizontal="left" wrapText="1" readingOrder="0"/>
    </dxf>
  </rfmt>
  <rfmt sheetId="2" sqref="D16">
    <dxf>
      <alignment wrapText="0" readingOrder="0"/>
    </dxf>
  </rfmt>
  <rdn rId="0" localSheetId="1" customView="1" name="Z_BE254761_5954_40EA_B07E_B033F32AF222_.wvu.FilterData" hidden="1" oldHidden="1">
    <formula>'2018'!$A$7:$J$235</formula>
  </rdn>
  <rcv guid="{BE254761-5954-40EA-B07E-B033F32AF22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K12">
    <dxf>
      <alignment horizontal="center" readingOrder="0"/>
    </dxf>
  </rfmt>
  <rfmt sheetId="2" sqref="J12">
    <dxf>
      <alignment horizontal="center" readingOrder="0"/>
    </dxf>
  </rfmt>
  <rcc rId="3749" sId="2" odxf="1" dxf="1">
    <nc r="A13" t="inlineStr">
      <is>
        <t>Объем и сроки поставки каждой партии Товара согласовываются сторонами в Спецификациях.</t>
      </is>
    </nc>
    <o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odxf>
    <n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</ndxf>
  </rcc>
  <rfmt sheetId="2" sqref="B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C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D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E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F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2" sqref="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13:X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dn rId="0" localSheetId="1" customView="1" name="Z_A92A82A8_456F_45F4_8A59_1AA9431F6C84_.wvu.FilterData" hidden="1" oldHidden="1">
    <formula>'2018'!$A$7:$J$235</formula>
  </rdn>
  <rcv guid="{A92A82A8-456F-45F4-8A59-1AA9431F6C8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8:XFD12">
    <dxf>
      <fill>
        <patternFill patternType="none">
          <bgColor auto="1"/>
        </patternFill>
      </fill>
    </dxf>
  </rfmt>
  <rcc rId="3751" sId="2">
    <nc r="L8">
      <f>H8*I8</f>
    </nc>
  </rcc>
  <rcc rId="3752" sId="2">
    <nc r="M8">
      <f>L8*1.2</f>
    </nc>
  </rcc>
  <rcc rId="3753" sId="2">
    <nc r="L9">
      <f>H9*I9</f>
    </nc>
  </rcc>
  <rcc rId="3754" sId="2">
    <nc r="M9">
      <f>L9*1.2</f>
    </nc>
  </rcc>
  <rcc rId="3755" sId="2">
    <nc r="L10">
      <f>H10*I10</f>
    </nc>
  </rcc>
  <rcc rId="3756" sId="2">
    <nc r="M10">
      <f>L10*1.2</f>
    </nc>
  </rcc>
  <rcc rId="3757" sId="2">
    <nc r="L11">
      <f>H11*I11</f>
    </nc>
  </rcc>
  <rcc rId="3758" sId="2">
    <nc r="M11">
      <f>L11*1.2</f>
    </nc>
  </rcc>
  <rrc rId="3759" sId="2" ref="L1:L1048576" action="deleteCol">
    <undo index="0" exp="ref" v="1" dr="L11" r="M11" sId="2"/>
    <undo index="0" exp="ref" v="1" dr="L10" r="M10" sId="2"/>
    <undo index="0" exp="ref" v="1" dr="L9" r="M9" sId="2"/>
    <undo index="0" exp="ref" v="1" dr="L8" r="M8" sId="2"/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L8">
        <f>H8*I8</f>
      </nc>
      <ndxf>
        <fill>
          <patternFill patternType="none">
            <bgColor indexed="65"/>
          </patternFill>
        </fill>
      </ndxf>
    </rcc>
    <rcc rId="0" sId="2" dxf="1">
      <nc r="L9">
        <f>H9*I9</f>
      </nc>
      <ndxf>
        <fill>
          <patternFill patternType="none">
            <bgColor indexed="65"/>
          </patternFill>
        </fill>
      </ndxf>
    </rcc>
    <rcc rId="0" sId="2" dxf="1">
      <nc r="L10">
        <f>H10*I10</f>
      </nc>
      <ndxf>
        <fill>
          <patternFill patternType="none">
            <bgColor indexed="65"/>
          </patternFill>
        </fill>
      </ndxf>
    </rcc>
    <rcc rId="0" sId="2" dxf="1">
      <nc r="L11">
        <f>H11*I11</f>
      </nc>
      <ndxf>
        <fill>
          <patternFill patternType="none">
            <bgColor indexed="65"/>
          </patternFill>
        </fill>
      </ndxf>
    </rcc>
    <rfmt sheetId="2" sqref="L12" start="0" length="0">
      <dxf>
        <fill>
          <patternFill patternType="none">
            <bgColor indexed="65"/>
          </patternFill>
        </fill>
      </dxf>
    </rfmt>
    <rfmt sheetId="2" sqref="L13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L14" start="0" length="0">
      <dxf/>
    </rfmt>
    <rfmt sheetId="2" sqref="L15" start="0" length="0">
      <dxf>
        <fill>
          <patternFill patternType="none">
            <bgColor indexed="65"/>
          </patternFill>
        </fill>
      </dxf>
    </rfmt>
    <rfmt sheetId="2" sqref="L16" start="0" length="0">
      <dxf>
        <fill>
          <patternFill patternType="none">
            <bgColor indexed="65"/>
          </patternFill>
        </fill>
      </dxf>
    </rfmt>
  </rrc>
  <rrc rId="3760" sId="2" ref="L1:L1048576" action="deleteCol"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L8">
        <f>#REF!*1.2</f>
      </nc>
      <ndxf>
        <fill>
          <patternFill patternType="none">
            <bgColor indexed="65"/>
          </patternFill>
        </fill>
      </ndxf>
    </rcc>
    <rcc rId="0" sId="2" dxf="1">
      <nc r="L9">
        <f>#REF!*1.2</f>
      </nc>
      <ndxf>
        <fill>
          <patternFill patternType="none">
            <bgColor indexed="65"/>
          </patternFill>
        </fill>
      </ndxf>
    </rcc>
    <rcc rId="0" sId="2" dxf="1">
      <nc r="L10">
        <f>#REF!*1.2</f>
      </nc>
      <ndxf>
        <fill>
          <patternFill patternType="none">
            <bgColor indexed="65"/>
          </patternFill>
        </fill>
      </ndxf>
    </rcc>
    <rcc rId="0" sId="2" dxf="1">
      <nc r="L11">
        <f>#REF!*1.2</f>
      </nc>
      <ndxf>
        <fill>
          <patternFill patternType="none">
            <bgColor indexed="65"/>
          </patternFill>
        </fill>
      </ndxf>
    </rcc>
    <rfmt sheetId="2" sqref="L12" start="0" length="0">
      <dxf>
        <fill>
          <patternFill patternType="none">
            <bgColor indexed="65"/>
          </patternFill>
        </fill>
      </dxf>
    </rfmt>
    <rfmt sheetId="2" sqref="L13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L14" start="0" length="0">
      <dxf/>
    </rfmt>
    <rfmt sheetId="2" sqref="L15" start="0" length="0">
      <dxf>
        <fill>
          <patternFill patternType="none">
            <bgColor indexed="65"/>
          </patternFill>
        </fill>
      </dxf>
    </rfmt>
    <rfmt sheetId="2" sqref="L16" start="0" length="0">
      <dxf>
        <fill>
          <patternFill patternType="none">
            <bgColor indexed="65"/>
          </patternFill>
        </fill>
      </dxf>
    </rfmt>
  </rr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1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Лот№1</t>
      </is>
    </nc>
  </rcc>
  <rcc rId="3762" sId="2">
    <oc r="J1" t="inlineStr">
      <is>
        <t xml:space="preserve">                          Приложение № </t>
      </is>
    </oc>
    <nc r="J1" t="inlineStr">
      <is>
        <t xml:space="preserve">                          Приложение № 5</t>
      </is>
    </nc>
  </rcc>
  <rcc rId="3763" sId="2">
    <oc r="J2" t="inlineStr">
      <is>
        <t xml:space="preserve">                                           к запросу котировок цен №</t>
      </is>
    </oc>
    <nc r="J2" t="inlineStr">
      <is>
        <t xml:space="preserve">                                           к запросу котировок цен №063/ТВРЗ/2022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4" sId="2">
    <oc r="H8">
      <v>25000</v>
    </oc>
    <nc r="H8">
      <v>45000</v>
    </nc>
  </rcc>
  <rcc rId="3765" sId="2">
    <oc r="H10">
      <v>6000</v>
    </oc>
    <nc r="H10">
      <v>5000</v>
    </nc>
  </rcc>
  <rrc rId="3766" sId="2" ref="A9:XFD9" action="deleteRow"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2</v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9" t="inlineStr">
        <is>
          <t xml:space="preserve">Металлорукав 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C9" t="inlineStr">
        <is>
          <t>ЭРЦ00008790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 xml:space="preserve">Р3-Ц-Х 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ТУ 22-5570-84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>
        <v>15</v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 t="inlineStr">
        <is>
          <t>пог.м</t>
        </is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9">
        <v>13000</v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I9">
        <v>33.67</v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H9*I9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9">
        <f>J9*1.2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3767" sId="2">
    <oc r="J1" t="inlineStr">
      <is>
        <t xml:space="preserve">                          Приложение № 5</t>
      </is>
    </oc>
    <nc r="J1" t="inlineStr">
      <is>
        <t xml:space="preserve">                          Приложение №</t>
      </is>
    </nc>
  </rcc>
  <rcc rId="3768" sId="2">
    <oc r="J2" t="inlineStr">
      <is>
        <t xml:space="preserve">                                           к запросу котировок цен №063/ТВРЗ/2022</t>
      </is>
    </oc>
    <nc r="J2" t="inlineStr">
      <is>
        <t xml:space="preserve">                                           к запросу котировок цен №</t>
      </is>
    </nc>
  </rcc>
  <rcc rId="3769" sId="2">
    <oc r="A1" t="inlineStr">
      <is>
        <t xml:space="preserve">                                             Лот№1</t>
      </is>
    </oc>
    <nc r="A1" t="inlineStr">
      <is>
        <t xml:space="preserve">                                             Лот№</t>
      </is>
    </nc>
  </rcc>
  <rfmt sheetId="2" sqref="A15:L15" start="0" length="2147483647">
    <dxf>
      <font>
        <name val="Times New Roman"/>
        <scheme val="none"/>
      </font>
    </dxf>
  </rfmt>
  <rfmt sheetId="2" sqref="B15:K15" start="0" length="2147483647">
    <dxf>
      <font>
        <sz val="12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0" sId="2" numFmtId="4">
    <oc r="I8">
      <v>28.46</v>
    </oc>
    <nc r="I8">
      <v>21.67</v>
    </nc>
  </rcc>
  <rcc rId="3771" sId="2" numFmtId="4">
    <oc r="I9">
      <v>37.6</v>
    </oc>
    <nc r="I9">
      <v>31.25</v>
    </nc>
  </rcc>
  <rcc rId="3772" sId="2" numFmtId="4">
    <oc r="I10">
      <v>52.28</v>
    </oc>
    <nc r="I10">
      <v>43.23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3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Лот№1</t>
      </is>
    </nc>
  </rcc>
  <rcc rId="3774" sId="2">
    <oc r="J1" t="inlineStr">
      <is>
        <t xml:space="preserve">                          Приложение №</t>
      </is>
    </oc>
    <nc r="J1" t="inlineStr">
      <is>
        <t xml:space="preserve">                          Приложение №5</t>
      </is>
    </nc>
  </rcc>
  <rcc rId="3775" sId="2">
    <oc r="J2" t="inlineStr">
      <is>
        <t xml:space="preserve">                                           к запросу котировок цен №</t>
      </is>
    </oc>
    <nc r="J2" t="inlineStr">
      <is>
        <t xml:space="preserve">                                           к запросу котировок цен №032/ТВРЗ/2023</t>
      </is>
    </nc>
  </rcc>
  <rcv guid="{A92A82A8-456F-45F4-8A59-1AA9431F6C84}" action="delete"/>
  <rdn rId="0" localSheetId="1" customView="1" name="Z_A92A82A8_456F_45F4_8A59_1AA9431F6C84_.wvu.FilterData" hidden="1" oldHidden="1">
    <formula>'2018'!$A$7:$J$235</formula>
    <oldFormula>'2018'!$A$7:$J$235</oldFormula>
  </rdn>
  <rcv guid="{A92A82A8-456F-45F4-8A59-1AA9431F6C84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7" sId="2">
    <oc r="A1" t="inlineStr">
      <is>
        <t xml:space="preserve">                                             Лот№1</t>
      </is>
    </oc>
    <nc r="A1" t="inlineStr">
      <is>
        <t xml:space="preserve">                                             Лот№</t>
      </is>
    </nc>
  </rcc>
  <rcc rId="3778" sId="2">
    <oc r="J1" t="inlineStr">
      <is>
        <t xml:space="preserve">                          Приложение №5</t>
      </is>
    </oc>
    <nc r="J1" t="inlineStr">
      <is>
        <t xml:space="preserve">                          Приложение №</t>
      </is>
    </nc>
  </rcc>
  <rcc rId="3779" sId="2">
    <oc r="J2" t="inlineStr">
      <is>
        <t xml:space="preserve">                                           к запросу котировок цен №032/ТВРЗ/2023</t>
      </is>
    </oc>
    <nc r="J2" t="inlineStr">
      <is>
        <t xml:space="preserve">                                           к запросу котировок цен №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D934C9B-0FD2-474E-AEC3-AD4A1C320FAA}" name="Минаев М.В." id="-1724528366" dateTime="2022-11-28T16:19:0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15" t="s">
        <v>370</v>
      </c>
      <c r="B4" s="115"/>
      <c r="H4" s="37" t="s">
        <v>366</v>
      </c>
      <c r="I4" s="38" t="s">
        <v>367</v>
      </c>
    </row>
    <row r="5" spans="1:10" ht="19.5" customHeight="1" x14ac:dyDescent="0.25">
      <c r="A5" s="1"/>
      <c r="B5" s="114" t="s">
        <v>369</v>
      </c>
      <c r="C5" s="114"/>
      <c r="D5" s="114"/>
      <c r="E5" s="114"/>
      <c r="F5" s="114"/>
      <c r="G5" s="114"/>
      <c r="H5" s="114"/>
      <c r="I5" s="114"/>
      <c r="J5" s="114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13"/>
      <c r="I6" s="113"/>
      <c r="J6" s="113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A92A82A8-456F-45F4-8A59-1AA9431F6C8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BE254761-5954-40EA-B07E-B033F32AF22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DFB22DAE-7B36-40AA-9FFE-9F32084AD0E7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167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view="pageBreakPreview" zoomScale="110" zoomScaleNormal="100" zoomScaleSheetLayoutView="110" workbookViewId="0">
      <selection activeCell="N3" sqref="N3"/>
    </sheetView>
  </sheetViews>
  <sheetFormatPr defaultColWidth="8.85546875" defaultRowHeight="12.75" x14ac:dyDescent="0.2"/>
  <cols>
    <col min="1" max="1" width="4.5703125" style="28" customWidth="1"/>
    <col min="2" max="2" width="31.140625" style="77" customWidth="1"/>
    <col min="3" max="3" width="14.42578125" style="78" customWidth="1"/>
    <col min="4" max="4" width="19.140625" style="78" customWidth="1"/>
    <col min="5" max="5" width="13.7109375" style="37" customWidth="1"/>
    <col min="6" max="6" width="10.85546875" style="37" customWidth="1"/>
    <col min="7" max="7" width="10.7109375" style="37" customWidth="1"/>
    <col min="8" max="8" width="15.140625" style="37" customWidth="1"/>
    <col min="9" max="9" width="17" style="3" customWidth="1"/>
    <col min="10" max="10" width="20.7109375" style="3" customWidth="1"/>
    <col min="11" max="11" width="15.5703125" style="3" customWidth="1"/>
    <col min="12" max="250" width="8.85546875" style="3"/>
    <col min="251" max="251" width="3.7109375" style="3" customWidth="1"/>
    <col min="252" max="252" width="19.5703125" style="3" customWidth="1"/>
    <col min="253" max="253" width="10.85546875" style="3" bestFit="1" customWidth="1"/>
    <col min="254" max="254" width="13.42578125" style="3" bestFit="1" customWidth="1"/>
    <col min="255" max="255" width="10.7109375" style="3" bestFit="1" customWidth="1"/>
    <col min="256" max="256" width="4.5703125" style="3" customWidth="1"/>
    <col min="257" max="257" width="9.5703125" style="3" customWidth="1"/>
    <col min="258" max="258" width="12.140625" style="3" customWidth="1"/>
    <col min="259" max="259" width="10.7109375" style="3" customWidth="1"/>
    <col min="260" max="260" width="14" style="3" bestFit="1" customWidth="1"/>
    <col min="261" max="261" width="11.28515625" style="3" bestFit="1" customWidth="1"/>
    <col min="262" max="506" width="8.85546875" style="3"/>
    <col min="507" max="507" width="3.7109375" style="3" customWidth="1"/>
    <col min="508" max="508" width="19.5703125" style="3" customWidth="1"/>
    <col min="509" max="509" width="10.85546875" style="3" bestFit="1" customWidth="1"/>
    <col min="510" max="510" width="13.42578125" style="3" bestFit="1" customWidth="1"/>
    <col min="511" max="511" width="10.7109375" style="3" bestFit="1" customWidth="1"/>
    <col min="512" max="512" width="4.5703125" style="3" customWidth="1"/>
    <col min="513" max="513" width="9.5703125" style="3" customWidth="1"/>
    <col min="514" max="514" width="12.140625" style="3" customWidth="1"/>
    <col min="515" max="515" width="10.7109375" style="3" customWidth="1"/>
    <col min="516" max="516" width="14" style="3" bestFit="1" customWidth="1"/>
    <col min="517" max="517" width="11.28515625" style="3" bestFit="1" customWidth="1"/>
    <col min="518" max="762" width="8.85546875" style="3"/>
    <col min="763" max="763" width="3.7109375" style="3" customWidth="1"/>
    <col min="764" max="764" width="19.5703125" style="3" customWidth="1"/>
    <col min="765" max="765" width="10.85546875" style="3" bestFit="1" customWidth="1"/>
    <col min="766" max="766" width="13.42578125" style="3" bestFit="1" customWidth="1"/>
    <col min="767" max="767" width="10.7109375" style="3" bestFit="1" customWidth="1"/>
    <col min="768" max="768" width="4.5703125" style="3" customWidth="1"/>
    <col min="769" max="769" width="9.5703125" style="3" customWidth="1"/>
    <col min="770" max="770" width="12.140625" style="3" customWidth="1"/>
    <col min="771" max="771" width="10.7109375" style="3" customWidth="1"/>
    <col min="772" max="772" width="14" style="3" bestFit="1" customWidth="1"/>
    <col min="773" max="773" width="11.28515625" style="3" bestFit="1" customWidth="1"/>
    <col min="774" max="1018" width="8.85546875" style="3"/>
    <col min="1019" max="1019" width="3.7109375" style="3" customWidth="1"/>
    <col min="1020" max="1020" width="19.5703125" style="3" customWidth="1"/>
    <col min="1021" max="1021" width="10.85546875" style="3" bestFit="1" customWidth="1"/>
    <col min="1022" max="1022" width="13.42578125" style="3" bestFit="1" customWidth="1"/>
    <col min="1023" max="1023" width="10.7109375" style="3" bestFit="1" customWidth="1"/>
    <col min="1024" max="1024" width="4.5703125" style="3" customWidth="1"/>
    <col min="1025" max="1025" width="9.5703125" style="3" customWidth="1"/>
    <col min="1026" max="1026" width="12.140625" style="3" customWidth="1"/>
    <col min="1027" max="1027" width="10.7109375" style="3" customWidth="1"/>
    <col min="1028" max="1028" width="14" style="3" bestFit="1" customWidth="1"/>
    <col min="1029" max="1029" width="11.28515625" style="3" bestFit="1" customWidth="1"/>
    <col min="1030" max="1274" width="8.85546875" style="3"/>
    <col min="1275" max="1275" width="3.7109375" style="3" customWidth="1"/>
    <col min="1276" max="1276" width="19.5703125" style="3" customWidth="1"/>
    <col min="1277" max="1277" width="10.85546875" style="3" bestFit="1" customWidth="1"/>
    <col min="1278" max="1278" width="13.42578125" style="3" bestFit="1" customWidth="1"/>
    <col min="1279" max="1279" width="10.7109375" style="3" bestFit="1" customWidth="1"/>
    <col min="1280" max="1280" width="4.5703125" style="3" customWidth="1"/>
    <col min="1281" max="1281" width="9.5703125" style="3" customWidth="1"/>
    <col min="1282" max="1282" width="12.140625" style="3" customWidth="1"/>
    <col min="1283" max="1283" width="10.7109375" style="3" customWidth="1"/>
    <col min="1284" max="1284" width="14" style="3" bestFit="1" customWidth="1"/>
    <col min="1285" max="1285" width="11.28515625" style="3" bestFit="1" customWidth="1"/>
    <col min="1286" max="1530" width="8.85546875" style="3"/>
    <col min="1531" max="1531" width="3.7109375" style="3" customWidth="1"/>
    <col min="1532" max="1532" width="19.5703125" style="3" customWidth="1"/>
    <col min="1533" max="1533" width="10.85546875" style="3" bestFit="1" customWidth="1"/>
    <col min="1534" max="1534" width="13.42578125" style="3" bestFit="1" customWidth="1"/>
    <col min="1535" max="1535" width="10.7109375" style="3" bestFit="1" customWidth="1"/>
    <col min="1536" max="1536" width="4.5703125" style="3" customWidth="1"/>
    <col min="1537" max="1537" width="9.5703125" style="3" customWidth="1"/>
    <col min="1538" max="1538" width="12.140625" style="3" customWidth="1"/>
    <col min="1539" max="1539" width="10.7109375" style="3" customWidth="1"/>
    <col min="1540" max="1540" width="14" style="3" bestFit="1" customWidth="1"/>
    <col min="1541" max="1541" width="11.28515625" style="3" bestFit="1" customWidth="1"/>
    <col min="1542" max="1786" width="8.85546875" style="3"/>
    <col min="1787" max="1787" width="3.7109375" style="3" customWidth="1"/>
    <col min="1788" max="1788" width="19.5703125" style="3" customWidth="1"/>
    <col min="1789" max="1789" width="10.85546875" style="3" bestFit="1" customWidth="1"/>
    <col min="1790" max="1790" width="13.42578125" style="3" bestFit="1" customWidth="1"/>
    <col min="1791" max="1791" width="10.7109375" style="3" bestFit="1" customWidth="1"/>
    <col min="1792" max="1792" width="4.5703125" style="3" customWidth="1"/>
    <col min="1793" max="1793" width="9.5703125" style="3" customWidth="1"/>
    <col min="1794" max="1794" width="12.140625" style="3" customWidth="1"/>
    <col min="1795" max="1795" width="10.7109375" style="3" customWidth="1"/>
    <col min="1796" max="1796" width="14" style="3" bestFit="1" customWidth="1"/>
    <col min="1797" max="1797" width="11.28515625" style="3" bestFit="1" customWidth="1"/>
    <col min="1798" max="2042" width="8.85546875" style="3"/>
    <col min="2043" max="2043" width="3.7109375" style="3" customWidth="1"/>
    <col min="2044" max="2044" width="19.5703125" style="3" customWidth="1"/>
    <col min="2045" max="2045" width="10.85546875" style="3" bestFit="1" customWidth="1"/>
    <col min="2046" max="2046" width="13.42578125" style="3" bestFit="1" customWidth="1"/>
    <col min="2047" max="2047" width="10.7109375" style="3" bestFit="1" customWidth="1"/>
    <col min="2048" max="2048" width="4.5703125" style="3" customWidth="1"/>
    <col min="2049" max="2049" width="9.5703125" style="3" customWidth="1"/>
    <col min="2050" max="2050" width="12.140625" style="3" customWidth="1"/>
    <col min="2051" max="2051" width="10.7109375" style="3" customWidth="1"/>
    <col min="2052" max="2052" width="14" style="3" bestFit="1" customWidth="1"/>
    <col min="2053" max="2053" width="11.28515625" style="3" bestFit="1" customWidth="1"/>
    <col min="2054" max="2298" width="8.85546875" style="3"/>
    <col min="2299" max="2299" width="3.7109375" style="3" customWidth="1"/>
    <col min="2300" max="2300" width="19.5703125" style="3" customWidth="1"/>
    <col min="2301" max="2301" width="10.85546875" style="3" bestFit="1" customWidth="1"/>
    <col min="2302" max="2302" width="13.42578125" style="3" bestFit="1" customWidth="1"/>
    <col min="2303" max="2303" width="10.7109375" style="3" bestFit="1" customWidth="1"/>
    <col min="2304" max="2304" width="4.5703125" style="3" customWidth="1"/>
    <col min="2305" max="2305" width="9.5703125" style="3" customWidth="1"/>
    <col min="2306" max="2306" width="12.140625" style="3" customWidth="1"/>
    <col min="2307" max="2307" width="10.7109375" style="3" customWidth="1"/>
    <col min="2308" max="2308" width="14" style="3" bestFit="1" customWidth="1"/>
    <col min="2309" max="2309" width="11.28515625" style="3" bestFit="1" customWidth="1"/>
    <col min="2310" max="2554" width="8.85546875" style="3"/>
    <col min="2555" max="2555" width="3.7109375" style="3" customWidth="1"/>
    <col min="2556" max="2556" width="19.5703125" style="3" customWidth="1"/>
    <col min="2557" max="2557" width="10.85546875" style="3" bestFit="1" customWidth="1"/>
    <col min="2558" max="2558" width="13.42578125" style="3" bestFit="1" customWidth="1"/>
    <col min="2559" max="2559" width="10.7109375" style="3" bestFit="1" customWidth="1"/>
    <col min="2560" max="2560" width="4.5703125" style="3" customWidth="1"/>
    <col min="2561" max="2561" width="9.5703125" style="3" customWidth="1"/>
    <col min="2562" max="2562" width="12.140625" style="3" customWidth="1"/>
    <col min="2563" max="2563" width="10.7109375" style="3" customWidth="1"/>
    <col min="2564" max="2564" width="14" style="3" bestFit="1" customWidth="1"/>
    <col min="2565" max="2565" width="11.28515625" style="3" bestFit="1" customWidth="1"/>
    <col min="2566" max="2810" width="8.85546875" style="3"/>
    <col min="2811" max="2811" width="3.7109375" style="3" customWidth="1"/>
    <col min="2812" max="2812" width="19.5703125" style="3" customWidth="1"/>
    <col min="2813" max="2813" width="10.85546875" style="3" bestFit="1" customWidth="1"/>
    <col min="2814" max="2814" width="13.42578125" style="3" bestFit="1" customWidth="1"/>
    <col min="2815" max="2815" width="10.7109375" style="3" bestFit="1" customWidth="1"/>
    <col min="2816" max="2816" width="4.5703125" style="3" customWidth="1"/>
    <col min="2817" max="2817" width="9.5703125" style="3" customWidth="1"/>
    <col min="2818" max="2818" width="12.140625" style="3" customWidth="1"/>
    <col min="2819" max="2819" width="10.7109375" style="3" customWidth="1"/>
    <col min="2820" max="2820" width="14" style="3" bestFit="1" customWidth="1"/>
    <col min="2821" max="2821" width="11.28515625" style="3" bestFit="1" customWidth="1"/>
    <col min="2822" max="3066" width="8.85546875" style="3"/>
    <col min="3067" max="3067" width="3.7109375" style="3" customWidth="1"/>
    <col min="3068" max="3068" width="19.5703125" style="3" customWidth="1"/>
    <col min="3069" max="3069" width="10.85546875" style="3" bestFit="1" customWidth="1"/>
    <col min="3070" max="3070" width="13.42578125" style="3" bestFit="1" customWidth="1"/>
    <col min="3071" max="3071" width="10.7109375" style="3" bestFit="1" customWidth="1"/>
    <col min="3072" max="3072" width="4.5703125" style="3" customWidth="1"/>
    <col min="3073" max="3073" width="9.5703125" style="3" customWidth="1"/>
    <col min="3074" max="3074" width="12.140625" style="3" customWidth="1"/>
    <col min="3075" max="3075" width="10.7109375" style="3" customWidth="1"/>
    <col min="3076" max="3076" width="14" style="3" bestFit="1" customWidth="1"/>
    <col min="3077" max="3077" width="11.28515625" style="3" bestFit="1" customWidth="1"/>
    <col min="3078" max="3322" width="8.85546875" style="3"/>
    <col min="3323" max="3323" width="3.7109375" style="3" customWidth="1"/>
    <col min="3324" max="3324" width="19.5703125" style="3" customWidth="1"/>
    <col min="3325" max="3325" width="10.85546875" style="3" bestFit="1" customWidth="1"/>
    <col min="3326" max="3326" width="13.42578125" style="3" bestFit="1" customWidth="1"/>
    <col min="3327" max="3327" width="10.7109375" style="3" bestFit="1" customWidth="1"/>
    <col min="3328" max="3328" width="4.5703125" style="3" customWidth="1"/>
    <col min="3329" max="3329" width="9.5703125" style="3" customWidth="1"/>
    <col min="3330" max="3330" width="12.140625" style="3" customWidth="1"/>
    <col min="3331" max="3331" width="10.7109375" style="3" customWidth="1"/>
    <col min="3332" max="3332" width="14" style="3" bestFit="1" customWidth="1"/>
    <col min="3333" max="3333" width="11.28515625" style="3" bestFit="1" customWidth="1"/>
    <col min="3334" max="3578" width="8.85546875" style="3"/>
    <col min="3579" max="3579" width="3.7109375" style="3" customWidth="1"/>
    <col min="3580" max="3580" width="19.5703125" style="3" customWidth="1"/>
    <col min="3581" max="3581" width="10.85546875" style="3" bestFit="1" customWidth="1"/>
    <col min="3582" max="3582" width="13.42578125" style="3" bestFit="1" customWidth="1"/>
    <col min="3583" max="3583" width="10.7109375" style="3" bestFit="1" customWidth="1"/>
    <col min="3584" max="3584" width="4.5703125" style="3" customWidth="1"/>
    <col min="3585" max="3585" width="9.5703125" style="3" customWidth="1"/>
    <col min="3586" max="3586" width="12.140625" style="3" customWidth="1"/>
    <col min="3587" max="3587" width="10.7109375" style="3" customWidth="1"/>
    <col min="3588" max="3588" width="14" style="3" bestFit="1" customWidth="1"/>
    <col min="3589" max="3589" width="11.28515625" style="3" bestFit="1" customWidth="1"/>
    <col min="3590" max="3834" width="8.85546875" style="3"/>
    <col min="3835" max="3835" width="3.7109375" style="3" customWidth="1"/>
    <col min="3836" max="3836" width="19.5703125" style="3" customWidth="1"/>
    <col min="3837" max="3837" width="10.85546875" style="3" bestFit="1" customWidth="1"/>
    <col min="3838" max="3838" width="13.42578125" style="3" bestFit="1" customWidth="1"/>
    <col min="3839" max="3839" width="10.7109375" style="3" bestFit="1" customWidth="1"/>
    <col min="3840" max="3840" width="4.5703125" style="3" customWidth="1"/>
    <col min="3841" max="3841" width="9.5703125" style="3" customWidth="1"/>
    <col min="3842" max="3842" width="12.140625" style="3" customWidth="1"/>
    <col min="3843" max="3843" width="10.7109375" style="3" customWidth="1"/>
    <col min="3844" max="3844" width="14" style="3" bestFit="1" customWidth="1"/>
    <col min="3845" max="3845" width="11.28515625" style="3" bestFit="1" customWidth="1"/>
    <col min="3846" max="4090" width="8.85546875" style="3"/>
    <col min="4091" max="4091" width="3.7109375" style="3" customWidth="1"/>
    <col min="4092" max="4092" width="19.5703125" style="3" customWidth="1"/>
    <col min="4093" max="4093" width="10.85546875" style="3" bestFit="1" customWidth="1"/>
    <col min="4094" max="4094" width="13.42578125" style="3" bestFit="1" customWidth="1"/>
    <col min="4095" max="4095" width="10.7109375" style="3" bestFit="1" customWidth="1"/>
    <col min="4096" max="4096" width="4.5703125" style="3" customWidth="1"/>
    <col min="4097" max="4097" width="9.5703125" style="3" customWidth="1"/>
    <col min="4098" max="4098" width="12.140625" style="3" customWidth="1"/>
    <col min="4099" max="4099" width="10.7109375" style="3" customWidth="1"/>
    <col min="4100" max="4100" width="14" style="3" bestFit="1" customWidth="1"/>
    <col min="4101" max="4101" width="11.28515625" style="3" bestFit="1" customWidth="1"/>
    <col min="4102" max="4346" width="8.85546875" style="3"/>
    <col min="4347" max="4347" width="3.7109375" style="3" customWidth="1"/>
    <col min="4348" max="4348" width="19.5703125" style="3" customWidth="1"/>
    <col min="4349" max="4349" width="10.85546875" style="3" bestFit="1" customWidth="1"/>
    <col min="4350" max="4350" width="13.42578125" style="3" bestFit="1" customWidth="1"/>
    <col min="4351" max="4351" width="10.7109375" style="3" bestFit="1" customWidth="1"/>
    <col min="4352" max="4352" width="4.5703125" style="3" customWidth="1"/>
    <col min="4353" max="4353" width="9.5703125" style="3" customWidth="1"/>
    <col min="4354" max="4354" width="12.140625" style="3" customWidth="1"/>
    <col min="4355" max="4355" width="10.7109375" style="3" customWidth="1"/>
    <col min="4356" max="4356" width="14" style="3" bestFit="1" customWidth="1"/>
    <col min="4357" max="4357" width="11.28515625" style="3" bestFit="1" customWidth="1"/>
    <col min="4358" max="4602" width="8.85546875" style="3"/>
    <col min="4603" max="4603" width="3.7109375" style="3" customWidth="1"/>
    <col min="4604" max="4604" width="19.5703125" style="3" customWidth="1"/>
    <col min="4605" max="4605" width="10.85546875" style="3" bestFit="1" customWidth="1"/>
    <col min="4606" max="4606" width="13.42578125" style="3" bestFit="1" customWidth="1"/>
    <col min="4607" max="4607" width="10.7109375" style="3" bestFit="1" customWidth="1"/>
    <col min="4608" max="4608" width="4.5703125" style="3" customWidth="1"/>
    <col min="4609" max="4609" width="9.5703125" style="3" customWidth="1"/>
    <col min="4610" max="4610" width="12.140625" style="3" customWidth="1"/>
    <col min="4611" max="4611" width="10.7109375" style="3" customWidth="1"/>
    <col min="4612" max="4612" width="14" style="3" bestFit="1" customWidth="1"/>
    <col min="4613" max="4613" width="11.28515625" style="3" bestFit="1" customWidth="1"/>
    <col min="4614" max="4858" width="8.85546875" style="3"/>
    <col min="4859" max="4859" width="3.7109375" style="3" customWidth="1"/>
    <col min="4860" max="4860" width="19.5703125" style="3" customWidth="1"/>
    <col min="4861" max="4861" width="10.85546875" style="3" bestFit="1" customWidth="1"/>
    <col min="4862" max="4862" width="13.42578125" style="3" bestFit="1" customWidth="1"/>
    <col min="4863" max="4863" width="10.7109375" style="3" bestFit="1" customWidth="1"/>
    <col min="4864" max="4864" width="4.5703125" style="3" customWidth="1"/>
    <col min="4865" max="4865" width="9.5703125" style="3" customWidth="1"/>
    <col min="4866" max="4866" width="12.140625" style="3" customWidth="1"/>
    <col min="4867" max="4867" width="10.7109375" style="3" customWidth="1"/>
    <col min="4868" max="4868" width="14" style="3" bestFit="1" customWidth="1"/>
    <col min="4869" max="4869" width="11.28515625" style="3" bestFit="1" customWidth="1"/>
    <col min="4870" max="5114" width="8.85546875" style="3"/>
    <col min="5115" max="5115" width="3.7109375" style="3" customWidth="1"/>
    <col min="5116" max="5116" width="19.5703125" style="3" customWidth="1"/>
    <col min="5117" max="5117" width="10.85546875" style="3" bestFit="1" customWidth="1"/>
    <col min="5118" max="5118" width="13.42578125" style="3" bestFit="1" customWidth="1"/>
    <col min="5119" max="5119" width="10.7109375" style="3" bestFit="1" customWidth="1"/>
    <col min="5120" max="5120" width="4.5703125" style="3" customWidth="1"/>
    <col min="5121" max="5121" width="9.5703125" style="3" customWidth="1"/>
    <col min="5122" max="5122" width="12.140625" style="3" customWidth="1"/>
    <col min="5123" max="5123" width="10.7109375" style="3" customWidth="1"/>
    <col min="5124" max="5124" width="14" style="3" bestFit="1" customWidth="1"/>
    <col min="5125" max="5125" width="11.28515625" style="3" bestFit="1" customWidth="1"/>
    <col min="5126" max="5370" width="8.85546875" style="3"/>
    <col min="5371" max="5371" width="3.7109375" style="3" customWidth="1"/>
    <col min="5372" max="5372" width="19.5703125" style="3" customWidth="1"/>
    <col min="5373" max="5373" width="10.85546875" style="3" bestFit="1" customWidth="1"/>
    <col min="5374" max="5374" width="13.42578125" style="3" bestFit="1" customWidth="1"/>
    <col min="5375" max="5375" width="10.7109375" style="3" bestFit="1" customWidth="1"/>
    <col min="5376" max="5376" width="4.5703125" style="3" customWidth="1"/>
    <col min="5377" max="5377" width="9.5703125" style="3" customWidth="1"/>
    <col min="5378" max="5378" width="12.140625" style="3" customWidth="1"/>
    <col min="5379" max="5379" width="10.7109375" style="3" customWidth="1"/>
    <col min="5380" max="5380" width="14" style="3" bestFit="1" customWidth="1"/>
    <col min="5381" max="5381" width="11.28515625" style="3" bestFit="1" customWidth="1"/>
    <col min="5382" max="5626" width="8.85546875" style="3"/>
    <col min="5627" max="5627" width="3.7109375" style="3" customWidth="1"/>
    <col min="5628" max="5628" width="19.5703125" style="3" customWidth="1"/>
    <col min="5629" max="5629" width="10.85546875" style="3" bestFit="1" customWidth="1"/>
    <col min="5630" max="5630" width="13.42578125" style="3" bestFit="1" customWidth="1"/>
    <col min="5631" max="5631" width="10.7109375" style="3" bestFit="1" customWidth="1"/>
    <col min="5632" max="5632" width="4.5703125" style="3" customWidth="1"/>
    <col min="5633" max="5633" width="9.5703125" style="3" customWidth="1"/>
    <col min="5634" max="5634" width="12.140625" style="3" customWidth="1"/>
    <col min="5635" max="5635" width="10.7109375" style="3" customWidth="1"/>
    <col min="5636" max="5636" width="14" style="3" bestFit="1" customWidth="1"/>
    <col min="5637" max="5637" width="11.28515625" style="3" bestFit="1" customWidth="1"/>
    <col min="5638" max="5882" width="8.85546875" style="3"/>
    <col min="5883" max="5883" width="3.7109375" style="3" customWidth="1"/>
    <col min="5884" max="5884" width="19.5703125" style="3" customWidth="1"/>
    <col min="5885" max="5885" width="10.85546875" style="3" bestFit="1" customWidth="1"/>
    <col min="5886" max="5886" width="13.42578125" style="3" bestFit="1" customWidth="1"/>
    <col min="5887" max="5887" width="10.7109375" style="3" bestFit="1" customWidth="1"/>
    <col min="5888" max="5888" width="4.5703125" style="3" customWidth="1"/>
    <col min="5889" max="5889" width="9.5703125" style="3" customWidth="1"/>
    <col min="5890" max="5890" width="12.140625" style="3" customWidth="1"/>
    <col min="5891" max="5891" width="10.7109375" style="3" customWidth="1"/>
    <col min="5892" max="5892" width="14" style="3" bestFit="1" customWidth="1"/>
    <col min="5893" max="5893" width="11.28515625" style="3" bestFit="1" customWidth="1"/>
    <col min="5894" max="6138" width="8.85546875" style="3"/>
    <col min="6139" max="6139" width="3.7109375" style="3" customWidth="1"/>
    <col min="6140" max="6140" width="19.5703125" style="3" customWidth="1"/>
    <col min="6141" max="6141" width="10.85546875" style="3" bestFit="1" customWidth="1"/>
    <col min="6142" max="6142" width="13.42578125" style="3" bestFit="1" customWidth="1"/>
    <col min="6143" max="6143" width="10.7109375" style="3" bestFit="1" customWidth="1"/>
    <col min="6144" max="6144" width="4.5703125" style="3" customWidth="1"/>
    <col min="6145" max="6145" width="9.5703125" style="3" customWidth="1"/>
    <col min="6146" max="6146" width="12.140625" style="3" customWidth="1"/>
    <col min="6147" max="6147" width="10.7109375" style="3" customWidth="1"/>
    <col min="6148" max="6148" width="14" style="3" bestFit="1" customWidth="1"/>
    <col min="6149" max="6149" width="11.28515625" style="3" bestFit="1" customWidth="1"/>
    <col min="6150" max="6394" width="8.85546875" style="3"/>
    <col min="6395" max="6395" width="3.7109375" style="3" customWidth="1"/>
    <col min="6396" max="6396" width="19.5703125" style="3" customWidth="1"/>
    <col min="6397" max="6397" width="10.85546875" style="3" bestFit="1" customWidth="1"/>
    <col min="6398" max="6398" width="13.42578125" style="3" bestFit="1" customWidth="1"/>
    <col min="6399" max="6399" width="10.7109375" style="3" bestFit="1" customWidth="1"/>
    <col min="6400" max="6400" width="4.5703125" style="3" customWidth="1"/>
    <col min="6401" max="6401" width="9.5703125" style="3" customWidth="1"/>
    <col min="6402" max="6402" width="12.140625" style="3" customWidth="1"/>
    <col min="6403" max="6403" width="10.7109375" style="3" customWidth="1"/>
    <col min="6404" max="6404" width="14" style="3" bestFit="1" customWidth="1"/>
    <col min="6405" max="6405" width="11.28515625" style="3" bestFit="1" customWidth="1"/>
    <col min="6406" max="6650" width="8.85546875" style="3"/>
    <col min="6651" max="6651" width="3.7109375" style="3" customWidth="1"/>
    <col min="6652" max="6652" width="19.5703125" style="3" customWidth="1"/>
    <col min="6653" max="6653" width="10.85546875" style="3" bestFit="1" customWidth="1"/>
    <col min="6654" max="6654" width="13.42578125" style="3" bestFit="1" customWidth="1"/>
    <col min="6655" max="6655" width="10.7109375" style="3" bestFit="1" customWidth="1"/>
    <col min="6656" max="6656" width="4.5703125" style="3" customWidth="1"/>
    <col min="6657" max="6657" width="9.5703125" style="3" customWidth="1"/>
    <col min="6658" max="6658" width="12.140625" style="3" customWidth="1"/>
    <col min="6659" max="6659" width="10.7109375" style="3" customWidth="1"/>
    <col min="6660" max="6660" width="14" style="3" bestFit="1" customWidth="1"/>
    <col min="6661" max="6661" width="11.28515625" style="3" bestFit="1" customWidth="1"/>
    <col min="6662" max="6906" width="8.85546875" style="3"/>
    <col min="6907" max="6907" width="3.7109375" style="3" customWidth="1"/>
    <col min="6908" max="6908" width="19.5703125" style="3" customWidth="1"/>
    <col min="6909" max="6909" width="10.85546875" style="3" bestFit="1" customWidth="1"/>
    <col min="6910" max="6910" width="13.42578125" style="3" bestFit="1" customWidth="1"/>
    <col min="6911" max="6911" width="10.7109375" style="3" bestFit="1" customWidth="1"/>
    <col min="6912" max="6912" width="4.5703125" style="3" customWidth="1"/>
    <col min="6913" max="6913" width="9.5703125" style="3" customWidth="1"/>
    <col min="6914" max="6914" width="12.140625" style="3" customWidth="1"/>
    <col min="6915" max="6915" width="10.7109375" style="3" customWidth="1"/>
    <col min="6916" max="6916" width="14" style="3" bestFit="1" customWidth="1"/>
    <col min="6917" max="6917" width="11.28515625" style="3" bestFit="1" customWidth="1"/>
    <col min="6918" max="7162" width="8.85546875" style="3"/>
    <col min="7163" max="7163" width="3.7109375" style="3" customWidth="1"/>
    <col min="7164" max="7164" width="19.5703125" style="3" customWidth="1"/>
    <col min="7165" max="7165" width="10.85546875" style="3" bestFit="1" customWidth="1"/>
    <col min="7166" max="7166" width="13.42578125" style="3" bestFit="1" customWidth="1"/>
    <col min="7167" max="7167" width="10.7109375" style="3" bestFit="1" customWidth="1"/>
    <col min="7168" max="7168" width="4.5703125" style="3" customWidth="1"/>
    <col min="7169" max="7169" width="9.5703125" style="3" customWidth="1"/>
    <col min="7170" max="7170" width="12.140625" style="3" customWidth="1"/>
    <col min="7171" max="7171" width="10.7109375" style="3" customWidth="1"/>
    <col min="7172" max="7172" width="14" style="3" bestFit="1" customWidth="1"/>
    <col min="7173" max="7173" width="11.28515625" style="3" bestFit="1" customWidth="1"/>
    <col min="7174" max="7418" width="8.85546875" style="3"/>
    <col min="7419" max="7419" width="3.7109375" style="3" customWidth="1"/>
    <col min="7420" max="7420" width="19.5703125" style="3" customWidth="1"/>
    <col min="7421" max="7421" width="10.85546875" style="3" bestFit="1" customWidth="1"/>
    <col min="7422" max="7422" width="13.42578125" style="3" bestFit="1" customWidth="1"/>
    <col min="7423" max="7423" width="10.7109375" style="3" bestFit="1" customWidth="1"/>
    <col min="7424" max="7424" width="4.5703125" style="3" customWidth="1"/>
    <col min="7425" max="7425" width="9.5703125" style="3" customWidth="1"/>
    <col min="7426" max="7426" width="12.140625" style="3" customWidth="1"/>
    <col min="7427" max="7427" width="10.7109375" style="3" customWidth="1"/>
    <col min="7428" max="7428" width="14" style="3" bestFit="1" customWidth="1"/>
    <col min="7429" max="7429" width="11.28515625" style="3" bestFit="1" customWidth="1"/>
    <col min="7430" max="7674" width="8.85546875" style="3"/>
    <col min="7675" max="7675" width="3.7109375" style="3" customWidth="1"/>
    <col min="7676" max="7676" width="19.5703125" style="3" customWidth="1"/>
    <col min="7677" max="7677" width="10.85546875" style="3" bestFit="1" customWidth="1"/>
    <col min="7678" max="7678" width="13.42578125" style="3" bestFit="1" customWidth="1"/>
    <col min="7679" max="7679" width="10.7109375" style="3" bestFit="1" customWidth="1"/>
    <col min="7680" max="7680" width="4.5703125" style="3" customWidth="1"/>
    <col min="7681" max="7681" width="9.5703125" style="3" customWidth="1"/>
    <col min="7682" max="7682" width="12.140625" style="3" customWidth="1"/>
    <col min="7683" max="7683" width="10.7109375" style="3" customWidth="1"/>
    <col min="7684" max="7684" width="14" style="3" bestFit="1" customWidth="1"/>
    <col min="7685" max="7685" width="11.28515625" style="3" bestFit="1" customWidth="1"/>
    <col min="7686" max="7930" width="8.85546875" style="3"/>
    <col min="7931" max="7931" width="3.7109375" style="3" customWidth="1"/>
    <col min="7932" max="7932" width="19.5703125" style="3" customWidth="1"/>
    <col min="7933" max="7933" width="10.85546875" style="3" bestFit="1" customWidth="1"/>
    <col min="7934" max="7934" width="13.42578125" style="3" bestFit="1" customWidth="1"/>
    <col min="7935" max="7935" width="10.7109375" style="3" bestFit="1" customWidth="1"/>
    <col min="7936" max="7936" width="4.5703125" style="3" customWidth="1"/>
    <col min="7937" max="7937" width="9.5703125" style="3" customWidth="1"/>
    <col min="7938" max="7938" width="12.140625" style="3" customWidth="1"/>
    <col min="7939" max="7939" width="10.7109375" style="3" customWidth="1"/>
    <col min="7940" max="7940" width="14" style="3" bestFit="1" customWidth="1"/>
    <col min="7941" max="7941" width="11.28515625" style="3" bestFit="1" customWidth="1"/>
    <col min="7942" max="8186" width="8.85546875" style="3"/>
    <col min="8187" max="8187" width="3.7109375" style="3" customWidth="1"/>
    <col min="8188" max="8188" width="19.5703125" style="3" customWidth="1"/>
    <col min="8189" max="8189" width="10.85546875" style="3" bestFit="1" customWidth="1"/>
    <col min="8190" max="8190" width="13.42578125" style="3" bestFit="1" customWidth="1"/>
    <col min="8191" max="8191" width="10.7109375" style="3" bestFit="1" customWidth="1"/>
    <col min="8192" max="8192" width="4.5703125" style="3" customWidth="1"/>
    <col min="8193" max="8193" width="9.5703125" style="3" customWidth="1"/>
    <col min="8194" max="8194" width="12.140625" style="3" customWidth="1"/>
    <col min="8195" max="8195" width="10.7109375" style="3" customWidth="1"/>
    <col min="8196" max="8196" width="14" style="3" bestFit="1" customWidth="1"/>
    <col min="8197" max="8197" width="11.28515625" style="3" bestFit="1" customWidth="1"/>
    <col min="8198" max="8442" width="8.85546875" style="3"/>
    <col min="8443" max="8443" width="3.7109375" style="3" customWidth="1"/>
    <col min="8444" max="8444" width="19.5703125" style="3" customWidth="1"/>
    <col min="8445" max="8445" width="10.85546875" style="3" bestFit="1" customWidth="1"/>
    <col min="8446" max="8446" width="13.42578125" style="3" bestFit="1" customWidth="1"/>
    <col min="8447" max="8447" width="10.7109375" style="3" bestFit="1" customWidth="1"/>
    <col min="8448" max="8448" width="4.5703125" style="3" customWidth="1"/>
    <col min="8449" max="8449" width="9.5703125" style="3" customWidth="1"/>
    <col min="8450" max="8450" width="12.140625" style="3" customWidth="1"/>
    <col min="8451" max="8451" width="10.7109375" style="3" customWidth="1"/>
    <col min="8452" max="8452" width="14" style="3" bestFit="1" customWidth="1"/>
    <col min="8453" max="8453" width="11.28515625" style="3" bestFit="1" customWidth="1"/>
    <col min="8454" max="8698" width="8.85546875" style="3"/>
    <col min="8699" max="8699" width="3.7109375" style="3" customWidth="1"/>
    <col min="8700" max="8700" width="19.5703125" style="3" customWidth="1"/>
    <col min="8701" max="8701" width="10.85546875" style="3" bestFit="1" customWidth="1"/>
    <col min="8702" max="8702" width="13.42578125" style="3" bestFit="1" customWidth="1"/>
    <col min="8703" max="8703" width="10.7109375" style="3" bestFit="1" customWidth="1"/>
    <col min="8704" max="8704" width="4.5703125" style="3" customWidth="1"/>
    <col min="8705" max="8705" width="9.5703125" style="3" customWidth="1"/>
    <col min="8706" max="8706" width="12.140625" style="3" customWidth="1"/>
    <col min="8707" max="8707" width="10.7109375" style="3" customWidth="1"/>
    <col min="8708" max="8708" width="14" style="3" bestFit="1" customWidth="1"/>
    <col min="8709" max="8709" width="11.28515625" style="3" bestFit="1" customWidth="1"/>
    <col min="8710" max="8954" width="8.85546875" style="3"/>
    <col min="8955" max="8955" width="3.7109375" style="3" customWidth="1"/>
    <col min="8956" max="8956" width="19.5703125" style="3" customWidth="1"/>
    <col min="8957" max="8957" width="10.85546875" style="3" bestFit="1" customWidth="1"/>
    <col min="8958" max="8958" width="13.42578125" style="3" bestFit="1" customWidth="1"/>
    <col min="8959" max="8959" width="10.7109375" style="3" bestFit="1" customWidth="1"/>
    <col min="8960" max="8960" width="4.5703125" style="3" customWidth="1"/>
    <col min="8961" max="8961" width="9.5703125" style="3" customWidth="1"/>
    <col min="8962" max="8962" width="12.140625" style="3" customWidth="1"/>
    <col min="8963" max="8963" width="10.7109375" style="3" customWidth="1"/>
    <col min="8964" max="8964" width="14" style="3" bestFit="1" customWidth="1"/>
    <col min="8965" max="8965" width="11.28515625" style="3" bestFit="1" customWidth="1"/>
    <col min="8966" max="9210" width="8.85546875" style="3"/>
    <col min="9211" max="9211" width="3.7109375" style="3" customWidth="1"/>
    <col min="9212" max="9212" width="19.5703125" style="3" customWidth="1"/>
    <col min="9213" max="9213" width="10.85546875" style="3" bestFit="1" customWidth="1"/>
    <col min="9214" max="9214" width="13.42578125" style="3" bestFit="1" customWidth="1"/>
    <col min="9215" max="9215" width="10.7109375" style="3" bestFit="1" customWidth="1"/>
    <col min="9216" max="9216" width="4.5703125" style="3" customWidth="1"/>
    <col min="9217" max="9217" width="9.5703125" style="3" customWidth="1"/>
    <col min="9218" max="9218" width="12.140625" style="3" customWidth="1"/>
    <col min="9219" max="9219" width="10.7109375" style="3" customWidth="1"/>
    <col min="9220" max="9220" width="14" style="3" bestFit="1" customWidth="1"/>
    <col min="9221" max="9221" width="11.28515625" style="3" bestFit="1" customWidth="1"/>
    <col min="9222" max="9466" width="8.85546875" style="3"/>
    <col min="9467" max="9467" width="3.7109375" style="3" customWidth="1"/>
    <col min="9468" max="9468" width="19.5703125" style="3" customWidth="1"/>
    <col min="9469" max="9469" width="10.85546875" style="3" bestFit="1" customWidth="1"/>
    <col min="9470" max="9470" width="13.42578125" style="3" bestFit="1" customWidth="1"/>
    <col min="9471" max="9471" width="10.7109375" style="3" bestFit="1" customWidth="1"/>
    <col min="9472" max="9472" width="4.5703125" style="3" customWidth="1"/>
    <col min="9473" max="9473" width="9.5703125" style="3" customWidth="1"/>
    <col min="9474" max="9474" width="12.140625" style="3" customWidth="1"/>
    <col min="9475" max="9475" width="10.7109375" style="3" customWidth="1"/>
    <col min="9476" max="9476" width="14" style="3" bestFit="1" customWidth="1"/>
    <col min="9477" max="9477" width="11.28515625" style="3" bestFit="1" customWidth="1"/>
    <col min="9478" max="9722" width="8.85546875" style="3"/>
    <col min="9723" max="9723" width="3.7109375" style="3" customWidth="1"/>
    <col min="9724" max="9724" width="19.5703125" style="3" customWidth="1"/>
    <col min="9725" max="9725" width="10.85546875" style="3" bestFit="1" customWidth="1"/>
    <col min="9726" max="9726" width="13.42578125" style="3" bestFit="1" customWidth="1"/>
    <col min="9727" max="9727" width="10.7109375" style="3" bestFit="1" customWidth="1"/>
    <col min="9728" max="9728" width="4.5703125" style="3" customWidth="1"/>
    <col min="9729" max="9729" width="9.5703125" style="3" customWidth="1"/>
    <col min="9730" max="9730" width="12.140625" style="3" customWidth="1"/>
    <col min="9731" max="9731" width="10.7109375" style="3" customWidth="1"/>
    <col min="9732" max="9732" width="14" style="3" bestFit="1" customWidth="1"/>
    <col min="9733" max="9733" width="11.28515625" style="3" bestFit="1" customWidth="1"/>
    <col min="9734" max="9978" width="8.85546875" style="3"/>
    <col min="9979" max="9979" width="3.7109375" style="3" customWidth="1"/>
    <col min="9980" max="9980" width="19.5703125" style="3" customWidth="1"/>
    <col min="9981" max="9981" width="10.85546875" style="3" bestFit="1" customWidth="1"/>
    <col min="9982" max="9982" width="13.42578125" style="3" bestFit="1" customWidth="1"/>
    <col min="9983" max="9983" width="10.7109375" style="3" bestFit="1" customWidth="1"/>
    <col min="9984" max="9984" width="4.5703125" style="3" customWidth="1"/>
    <col min="9985" max="9985" width="9.5703125" style="3" customWidth="1"/>
    <col min="9986" max="9986" width="12.140625" style="3" customWidth="1"/>
    <col min="9987" max="9987" width="10.7109375" style="3" customWidth="1"/>
    <col min="9988" max="9988" width="14" style="3" bestFit="1" customWidth="1"/>
    <col min="9989" max="9989" width="11.28515625" style="3" bestFit="1" customWidth="1"/>
    <col min="9990" max="10234" width="8.85546875" style="3"/>
    <col min="10235" max="10235" width="3.7109375" style="3" customWidth="1"/>
    <col min="10236" max="10236" width="19.5703125" style="3" customWidth="1"/>
    <col min="10237" max="10237" width="10.85546875" style="3" bestFit="1" customWidth="1"/>
    <col min="10238" max="10238" width="13.42578125" style="3" bestFit="1" customWidth="1"/>
    <col min="10239" max="10239" width="10.7109375" style="3" bestFit="1" customWidth="1"/>
    <col min="10240" max="10240" width="4.5703125" style="3" customWidth="1"/>
    <col min="10241" max="10241" width="9.5703125" style="3" customWidth="1"/>
    <col min="10242" max="10242" width="12.140625" style="3" customWidth="1"/>
    <col min="10243" max="10243" width="10.7109375" style="3" customWidth="1"/>
    <col min="10244" max="10244" width="14" style="3" bestFit="1" customWidth="1"/>
    <col min="10245" max="10245" width="11.28515625" style="3" bestFit="1" customWidth="1"/>
    <col min="10246" max="10490" width="8.85546875" style="3"/>
    <col min="10491" max="10491" width="3.7109375" style="3" customWidth="1"/>
    <col min="10492" max="10492" width="19.5703125" style="3" customWidth="1"/>
    <col min="10493" max="10493" width="10.85546875" style="3" bestFit="1" customWidth="1"/>
    <col min="10494" max="10494" width="13.42578125" style="3" bestFit="1" customWidth="1"/>
    <col min="10495" max="10495" width="10.7109375" style="3" bestFit="1" customWidth="1"/>
    <col min="10496" max="10496" width="4.5703125" style="3" customWidth="1"/>
    <col min="10497" max="10497" width="9.5703125" style="3" customWidth="1"/>
    <col min="10498" max="10498" width="12.140625" style="3" customWidth="1"/>
    <col min="10499" max="10499" width="10.7109375" style="3" customWidth="1"/>
    <col min="10500" max="10500" width="14" style="3" bestFit="1" customWidth="1"/>
    <col min="10501" max="10501" width="11.28515625" style="3" bestFit="1" customWidth="1"/>
    <col min="10502" max="10746" width="8.85546875" style="3"/>
    <col min="10747" max="10747" width="3.7109375" style="3" customWidth="1"/>
    <col min="10748" max="10748" width="19.5703125" style="3" customWidth="1"/>
    <col min="10749" max="10749" width="10.85546875" style="3" bestFit="1" customWidth="1"/>
    <col min="10750" max="10750" width="13.42578125" style="3" bestFit="1" customWidth="1"/>
    <col min="10751" max="10751" width="10.7109375" style="3" bestFit="1" customWidth="1"/>
    <col min="10752" max="10752" width="4.5703125" style="3" customWidth="1"/>
    <col min="10753" max="10753" width="9.5703125" style="3" customWidth="1"/>
    <col min="10754" max="10754" width="12.140625" style="3" customWidth="1"/>
    <col min="10755" max="10755" width="10.7109375" style="3" customWidth="1"/>
    <col min="10756" max="10756" width="14" style="3" bestFit="1" customWidth="1"/>
    <col min="10757" max="10757" width="11.28515625" style="3" bestFit="1" customWidth="1"/>
    <col min="10758" max="11002" width="8.85546875" style="3"/>
    <col min="11003" max="11003" width="3.7109375" style="3" customWidth="1"/>
    <col min="11004" max="11004" width="19.5703125" style="3" customWidth="1"/>
    <col min="11005" max="11005" width="10.85546875" style="3" bestFit="1" customWidth="1"/>
    <col min="11006" max="11006" width="13.42578125" style="3" bestFit="1" customWidth="1"/>
    <col min="11007" max="11007" width="10.7109375" style="3" bestFit="1" customWidth="1"/>
    <col min="11008" max="11008" width="4.5703125" style="3" customWidth="1"/>
    <col min="11009" max="11009" width="9.5703125" style="3" customWidth="1"/>
    <col min="11010" max="11010" width="12.140625" style="3" customWidth="1"/>
    <col min="11011" max="11011" width="10.7109375" style="3" customWidth="1"/>
    <col min="11012" max="11012" width="14" style="3" bestFit="1" customWidth="1"/>
    <col min="11013" max="11013" width="11.28515625" style="3" bestFit="1" customWidth="1"/>
    <col min="11014" max="11258" width="8.85546875" style="3"/>
    <col min="11259" max="11259" width="3.7109375" style="3" customWidth="1"/>
    <col min="11260" max="11260" width="19.5703125" style="3" customWidth="1"/>
    <col min="11261" max="11261" width="10.85546875" style="3" bestFit="1" customWidth="1"/>
    <col min="11262" max="11262" width="13.42578125" style="3" bestFit="1" customWidth="1"/>
    <col min="11263" max="11263" width="10.7109375" style="3" bestFit="1" customWidth="1"/>
    <col min="11264" max="11264" width="4.5703125" style="3" customWidth="1"/>
    <col min="11265" max="11265" width="9.5703125" style="3" customWidth="1"/>
    <col min="11266" max="11266" width="12.140625" style="3" customWidth="1"/>
    <col min="11267" max="11267" width="10.7109375" style="3" customWidth="1"/>
    <col min="11268" max="11268" width="14" style="3" bestFit="1" customWidth="1"/>
    <col min="11269" max="11269" width="11.28515625" style="3" bestFit="1" customWidth="1"/>
    <col min="11270" max="11514" width="8.85546875" style="3"/>
    <col min="11515" max="11515" width="3.7109375" style="3" customWidth="1"/>
    <col min="11516" max="11516" width="19.5703125" style="3" customWidth="1"/>
    <col min="11517" max="11517" width="10.85546875" style="3" bestFit="1" customWidth="1"/>
    <col min="11518" max="11518" width="13.42578125" style="3" bestFit="1" customWidth="1"/>
    <col min="11519" max="11519" width="10.7109375" style="3" bestFit="1" customWidth="1"/>
    <col min="11520" max="11520" width="4.5703125" style="3" customWidth="1"/>
    <col min="11521" max="11521" width="9.5703125" style="3" customWidth="1"/>
    <col min="11522" max="11522" width="12.140625" style="3" customWidth="1"/>
    <col min="11523" max="11523" width="10.7109375" style="3" customWidth="1"/>
    <col min="11524" max="11524" width="14" style="3" bestFit="1" customWidth="1"/>
    <col min="11525" max="11525" width="11.28515625" style="3" bestFit="1" customWidth="1"/>
    <col min="11526" max="11770" width="8.85546875" style="3"/>
    <col min="11771" max="11771" width="3.7109375" style="3" customWidth="1"/>
    <col min="11772" max="11772" width="19.5703125" style="3" customWidth="1"/>
    <col min="11773" max="11773" width="10.85546875" style="3" bestFit="1" customWidth="1"/>
    <col min="11774" max="11774" width="13.42578125" style="3" bestFit="1" customWidth="1"/>
    <col min="11775" max="11775" width="10.7109375" style="3" bestFit="1" customWidth="1"/>
    <col min="11776" max="11776" width="4.5703125" style="3" customWidth="1"/>
    <col min="11777" max="11777" width="9.5703125" style="3" customWidth="1"/>
    <col min="11778" max="11778" width="12.140625" style="3" customWidth="1"/>
    <col min="11779" max="11779" width="10.7109375" style="3" customWidth="1"/>
    <col min="11780" max="11780" width="14" style="3" bestFit="1" customWidth="1"/>
    <col min="11781" max="11781" width="11.28515625" style="3" bestFit="1" customWidth="1"/>
    <col min="11782" max="12026" width="8.85546875" style="3"/>
    <col min="12027" max="12027" width="3.7109375" style="3" customWidth="1"/>
    <col min="12028" max="12028" width="19.5703125" style="3" customWidth="1"/>
    <col min="12029" max="12029" width="10.85546875" style="3" bestFit="1" customWidth="1"/>
    <col min="12030" max="12030" width="13.42578125" style="3" bestFit="1" customWidth="1"/>
    <col min="12031" max="12031" width="10.7109375" style="3" bestFit="1" customWidth="1"/>
    <col min="12032" max="12032" width="4.5703125" style="3" customWidth="1"/>
    <col min="12033" max="12033" width="9.5703125" style="3" customWidth="1"/>
    <col min="12034" max="12034" width="12.140625" style="3" customWidth="1"/>
    <col min="12035" max="12035" width="10.7109375" style="3" customWidth="1"/>
    <col min="12036" max="12036" width="14" style="3" bestFit="1" customWidth="1"/>
    <col min="12037" max="12037" width="11.28515625" style="3" bestFit="1" customWidth="1"/>
    <col min="12038" max="12282" width="8.85546875" style="3"/>
    <col min="12283" max="12283" width="3.7109375" style="3" customWidth="1"/>
    <col min="12284" max="12284" width="19.5703125" style="3" customWidth="1"/>
    <col min="12285" max="12285" width="10.85546875" style="3" bestFit="1" customWidth="1"/>
    <col min="12286" max="12286" width="13.42578125" style="3" bestFit="1" customWidth="1"/>
    <col min="12287" max="12287" width="10.7109375" style="3" bestFit="1" customWidth="1"/>
    <col min="12288" max="12288" width="4.5703125" style="3" customWidth="1"/>
    <col min="12289" max="12289" width="9.5703125" style="3" customWidth="1"/>
    <col min="12290" max="12290" width="12.140625" style="3" customWidth="1"/>
    <col min="12291" max="12291" width="10.7109375" style="3" customWidth="1"/>
    <col min="12292" max="12292" width="14" style="3" bestFit="1" customWidth="1"/>
    <col min="12293" max="12293" width="11.28515625" style="3" bestFit="1" customWidth="1"/>
    <col min="12294" max="12538" width="8.85546875" style="3"/>
    <col min="12539" max="12539" width="3.7109375" style="3" customWidth="1"/>
    <col min="12540" max="12540" width="19.5703125" style="3" customWidth="1"/>
    <col min="12541" max="12541" width="10.85546875" style="3" bestFit="1" customWidth="1"/>
    <col min="12542" max="12542" width="13.42578125" style="3" bestFit="1" customWidth="1"/>
    <col min="12543" max="12543" width="10.7109375" style="3" bestFit="1" customWidth="1"/>
    <col min="12544" max="12544" width="4.5703125" style="3" customWidth="1"/>
    <col min="12545" max="12545" width="9.5703125" style="3" customWidth="1"/>
    <col min="12546" max="12546" width="12.140625" style="3" customWidth="1"/>
    <col min="12547" max="12547" width="10.7109375" style="3" customWidth="1"/>
    <col min="12548" max="12548" width="14" style="3" bestFit="1" customWidth="1"/>
    <col min="12549" max="12549" width="11.28515625" style="3" bestFit="1" customWidth="1"/>
    <col min="12550" max="12794" width="8.85546875" style="3"/>
    <col min="12795" max="12795" width="3.7109375" style="3" customWidth="1"/>
    <col min="12796" max="12796" width="19.5703125" style="3" customWidth="1"/>
    <col min="12797" max="12797" width="10.85546875" style="3" bestFit="1" customWidth="1"/>
    <col min="12798" max="12798" width="13.42578125" style="3" bestFit="1" customWidth="1"/>
    <col min="12799" max="12799" width="10.7109375" style="3" bestFit="1" customWidth="1"/>
    <col min="12800" max="12800" width="4.5703125" style="3" customWidth="1"/>
    <col min="12801" max="12801" width="9.5703125" style="3" customWidth="1"/>
    <col min="12802" max="12802" width="12.140625" style="3" customWidth="1"/>
    <col min="12803" max="12803" width="10.7109375" style="3" customWidth="1"/>
    <col min="12804" max="12804" width="14" style="3" bestFit="1" customWidth="1"/>
    <col min="12805" max="12805" width="11.28515625" style="3" bestFit="1" customWidth="1"/>
    <col min="12806" max="13050" width="8.85546875" style="3"/>
    <col min="13051" max="13051" width="3.7109375" style="3" customWidth="1"/>
    <col min="13052" max="13052" width="19.5703125" style="3" customWidth="1"/>
    <col min="13053" max="13053" width="10.85546875" style="3" bestFit="1" customWidth="1"/>
    <col min="13054" max="13054" width="13.42578125" style="3" bestFit="1" customWidth="1"/>
    <col min="13055" max="13055" width="10.7109375" style="3" bestFit="1" customWidth="1"/>
    <col min="13056" max="13056" width="4.5703125" style="3" customWidth="1"/>
    <col min="13057" max="13057" width="9.5703125" style="3" customWidth="1"/>
    <col min="13058" max="13058" width="12.140625" style="3" customWidth="1"/>
    <col min="13059" max="13059" width="10.7109375" style="3" customWidth="1"/>
    <col min="13060" max="13060" width="14" style="3" bestFit="1" customWidth="1"/>
    <col min="13061" max="13061" width="11.28515625" style="3" bestFit="1" customWidth="1"/>
    <col min="13062" max="13306" width="8.85546875" style="3"/>
    <col min="13307" max="13307" width="3.7109375" style="3" customWidth="1"/>
    <col min="13308" max="13308" width="19.5703125" style="3" customWidth="1"/>
    <col min="13309" max="13309" width="10.85546875" style="3" bestFit="1" customWidth="1"/>
    <col min="13310" max="13310" width="13.42578125" style="3" bestFit="1" customWidth="1"/>
    <col min="13311" max="13311" width="10.7109375" style="3" bestFit="1" customWidth="1"/>
    <col min="13312" max="13312" width="4.5703125" style="3" customWidth="1"/>
    <col min="13313" max="13313" width="9.5703125" style="3" customWidth="1"/>
    <col min="13314" max="13314" width="12.140625" style="3" customWidth="1"/>
    <col min="13315" max="13315" width="10.7109375" style="3" customWidth="1"/>
    <col min="13316" max="13316" width="14" style="3" bestFit="1" customWidth="1"/>
    <col min="13317" max="13317" width="11.28515625" style="3" bestFit="1" customWidth="1"/>
    <col min="13318" max="13562" width="8.85546875" style="3"/>
    <col min="13563" max="13563" width="3.7109375" style="3" customWidth="1"/>
    <col min="13564" max="13564" width="19.5703125" style="3" customWidth="1"/>
    <col min="13565" max="13565" width="10.85546875" style="3" bestFit="1" customWidth="1"/>
    <col min="13566" max="13566" width="13.42578125" style="3" bestFit="1" customWidth="1"/>
    <col min="13567" max="13567" width="10.7109375" style="3" bestFit="1" customWidth="1"/>
    <col min="13568" max="13568" width="4.5703125" style="3" customWidth="1"/>
    <col min="13569" max="13569" width="9.5703125" style="3" customWidth="1"/>
    <col min="13570" max="13570" width="12.140625" style="3" customWidth="1"/>
    <col min="13571" max="13571" width="10.7109375" style="3" customWidth="1"/>
    <col min="13572" max="13572" width="14" style="3" bestFit="1" customWidth="1"/>
    <col min="13573" max="13573" width="11.28515625" style="3" bestFit="1" customWidth="1"/>
    <col min="13574" max="13818" width="8.85546875" style="3"/>
    <col min="13819" max="13819" width="3.7109375" style="3" customWidth="1"/>
    <col min="13820" max="13820" width="19.5703125" style="3" customWidth="1"/>
    <col min="13821" max="13821" width="10.85546875" style="3" bestFit="1" customWidth="1"/>
    <col min="13822" max="13822" width="13.42578125" style="3" bestFit="1" customWidth="1"/>
    <col min="13823" max="13823" width="10.7109375" style="3" bestFit="1" customWidth="1"/>
    <col min="13824" max="13824" width="4.5703125" style="3" customWidth="1"/>
    <col min="13825" max="13825" width="9.5703125" style="3" customWidth="1"/>
    <col min="13826" max="13826" width="12.140625" style="3" customWidth="1"/>
    <col min="13827" max="13827" width="10.7109375" style="3" customWidth="1"/>
    <col min="13828" max="13828" width="14" style="3" bestFit="1" customWidth="1"/>
    <col min="13829" max="13829" width="11.28515625" style="3" bestFit="1" customWidth="1"/>
    <col min="13830" max="14074" width="8.85546875" style="3"/>
    <col min="14075" max="14075" width="3.7109375" style="3" customWidth="1"/>
    <col min="14076" max="14076" width="19.5703125" style="3" customWidth="1"/>
    <col min="14077" max="14077" width="10.85546875" style="3" bestFit="1" customWidth="1"/>
    <col min="14078" max="14078" width="13.42578125" style="3" bestFit="1" customWidth="1"/>
    <col min="14079" max="14079" width="10.7109375" style="3" bestFit="1" customWidth="1"/>
    <col min="14080" max="14080" width="4.5703125" style="3" customWidth="1"/>
    <col min="14081" max="14081" width="9.5703125" style="3" customWidth="1"/>
    <col min="14082" max="14082" width="12.140625" style="3" customWidth="1"/>
    <col min="14083" max="14083" width="10.7109375" style="3" customWidth="1"/>
    <col min="14084" max="14084" width="14" style="3" bestFit="1" customWidth="1"/>
    <col min="14085" max="14085" width="11.28515625" style="3" bestFit="1" customWidth="1"/>
    <col min="14086" max="14330" width="8.85546875" style="3"/>
    <col min="14331" max="14331" width="3.7109375" style="3" customWidth="1"/>
    <col min="14332" max="14332" width="19.5703125" style="3" customWidth="1"/>
    <col min="14333" max="14333" width="10.85546875" style="3" bestFit="1" customWidth="1"/>
    <col min="14334" max="14334" width="13.42578125" style="3" bestFit="1" customWidth="1"/>
    <col min="14335" max="14335" width="10.7109375" style="3" bestFit="1" customWidth="1"/>
    <col min="14336" max="14336" width="4.5703125" style="3" customWidth="1"/>
    <col min="14337" max="14337" width="9.5703125" style="3" customWidth="1"/>
    <col min="14338" max="14338" width="12.140625" style="3" customWidth="1"/>
    <col min="14339" max="14339" width="10.7109375" style="3" customWidth="1"/>
    <col min="14340" max="14340" width="14" style="3" bestFit="1" customWidth="1"/>
    <col min="14341" max="14341" width="11.28515625" style="3" bestFit="1" customWidth="1"/>
    <col min="14342" max="14586" width="8.85546875" style="3"/>
    <col min="14587" max="14587" width="3.7109375" style="3" customWidth="1"/>
    <col min="14588" max="14588" width="19.5703125" style="3" customWidth="1"/>
    <col min="14589" max="14589" width="10.85546875" style="3" bestFit="1" customWidth="1"/>
    <col min="14590" max="14590" width="13.42578125" style="3" bestFit="1" customWidth="1"/>
    <col min="14591" max="14591" width="10.7109375" style="3" bestFit="1" customWidth="1"/>
    <col min="14592" max="14592" width="4.5703125" style="3" customWidth="1"/>
    <col min="14593" max="14593" width="9.5703125" style="3" customWidth="1"/>
    <col min="14594" max="14594" width="12.140625" style="3" customWidth="1"/>
    <col min="14595" max="14595" width="10.7109375" style="3" customWidth="1"/>
    <col min="14596" max="14596" width="14" style="3" bestFit="1" customWidth="1"/>
    <col min="14597" max="14597" width="11.28515625" style="3" bestFit="1" customWidth="1"/>
    <col min="14598" max="14842" width="8.85546875" style="3"/>
    <col min="14843" max="14843" width="3.7109375" style="3" customWidth="1"/>
    <col min="14844" max="14844" width="19.5703125" style="3" customWidth="1"/>
    <col min="14845" max="14845" width="10.85546875" style="3" bestFit="1" customWidth="1"/>
    <col min="14846" max="14846" width="13.42578125" style="3" bestFit="1" customWidth="1"/>
    <col min="14847" max="14847" width="10.7109375" style="3" bestFit="1" customWidth="1"/>
    <col min="14848" max="14848" width="4.5703125" style="3" customWidth="1"/>
    <col min="14849" max="14849" width="9.5703125" style="3" customWidth="1"/>
    <col min="14850" max="14850" width="12.140625" style="3" customWidth="1"/>
    <col min="14851" max="14851" width="10.7109375" style="3" customWidth="1"/>
    <col min="14852" max="14852" width="14" style="3" bestFit="1" customWidth="1"/>
    <col min="14853" max="14853" width="11.28515625" style="3" bestFit="1" customWidth="1"/>
    <col min="14854" max="15098" width="8.85546875" style="3"/>
    <col min="15099" max="15099" width="3.7109375" style="3" customWidth="1"/>
    <col min="15100" max="15100" width="19.5703125" style="3" customWidth="1"/>
    <col min="15101" max="15101" width="10.85546875" style="3" bestFit="1" customWidth="1"/>
    <col min="15102" max="15102" width="13.42578125" style="3" bestFit="1" customWidth="1"/>
    <col min="15103" max="15103" width="10.7109375" style="3" bestFit="1" customWidth="1"/>
    <col min="15104" max="15104" width="4.5703125" style="3" customWidth="1"/>
    <col min="15105" max="15105" width="9.5703125" style="3" customWidth="1"/>
    <col min="15106" max="15106" width="12.140625" style="3" customWidth="1"/>
    <col min="15107" max="15107" width="10.7109375" style="3" customWidth="1"/>
    <col min="15108" max="15108" width="14" style="3" bestFit="1" customWidth="1"/>
    <col min="15109" max="15109" width="11.28515625" style="3" bestFit="1" customWidth="1"/>
    <col min="15110" max="15354" width="8.85546875" style="3"/>
    <col min="15355" max="15355" width="3.7109375" style="3" customWidth="1"/>
    <col min="15356" max="15356" width="19.5703125" style="3" customWidth="1"/>
    <col min="15357" max="15357" width="10.85546875" style="3" bestFit="1" customWidth="1"/>
    <col min="15358" max="15358" width="13.42578125" style="3" bestFit="1" customWidth="1"/>
    <col min="15359" max="15359" width="10.7109375" style="3" bestFit="1" customWidth="1"/>
    <col min="15360" max="15360" width="4.5703125" style="3" customWidth="1"/>
    <col min="15361" max="15361" width="9.5703125" style="3" customWidth="1"/>
    <col min="15362" max="15362" width="12.140625" style="3" customWidth="1"/>
    <col min="15363" max="15363" width="10.7109375" style="3" customWidth="1"/>
    <col min="15364" max="15364" width="14" style="3" bestFit="1" customWidth="1"/>
    <col min="15365" max="15365" width="11.28515625" style="3" bestFit="1" customWidth="1"/>
    <col min="15366" max="15610" width="8.85546875" style="3"/>
    <col min="15611" max="15611" width="3.7109375" style="3" customWidth="1"/>
    <col min="15612" max="15612" width="19.5703125" style="3" customWidth="1"/>
    <col min="15613" max="15613" width="10.85546875" style="3" bestFit="1" customWidth="1"/>
    <col min="15614" max="15614" width="13.42578125" style="3" bestFit="1" customWidth="1"/>
    <col min="15615" max="15615" width="10.7109375" style="3" bestFit="1" customWidth="1"/>
    <col min="15616" max="15616" width="4.5703125" style="3" customWidth="1"/>
    <col min="15617" max="15617" width="9.5703125" style="3" customWidth="1"/>
    <col min="15618" max="15618" width="12.140625" style="3" customWidth="1"/>
    <col min="15619" max="15619" width="10.7109375" style="3" customWidth="1"/>
    <col min="15620" max="15620" width="14" style="3" bestFit="1" customWidth="1"/>
    <col min="15621" max="15621" width="11.28515625" style="3" bestFit="1" customWidth="1"/>
    <col min="15622" max="15866" width="8.85546875" style="3"/>
    <col min="15867" max="15867" width="3.7109375" style="3" customWidth="1"/>
    <col min="15868" max="15868" width="19.5703125" style="3" customWidth="1"/>
    <col min="15869" max="15869" width="10.85546875" style="3" bestFit="1" customWidth="1"/>
    <col min="15870" max="15870" width="13.42578125" style="3" bestFit="1" customWidth="1"/>
    <col min="15871" max="15871" width="10.7109375" style="3" bestFit="1" customWidth="1"/>
    <col min="15872" max="15872" width="4.5703125" style="3" customWidth="1"/>
    <col min="15873" max="15873" width="9.5703125" style="3" customWidth="1"/>
    <col min="15874" max="15874" width="12.140625" style="3" customWidth="1"/>
    <col min="15875" max="15875" width="10.7109375" style="3" customWidth="1"/>
    <col min="15876" max="15876" width="14" style="3" bestFit="1" customWidth="1"/>
    <col min="15877" max="15877" width="11.28515625" style="3" bestFit="1" customWidth="1"/>
    <col min="15878" max="16122" width="8.85546875" style="3"/>
    <col min="16123" max="16123" width="3.7109375" style="3" customWidth="1"/>
    <col min="16124" max="16124" width="19.5703125" style="3" customWidth="1"/>
    <col min="16125" max="16125" width="10.85546875" style="3" bestFit="1" customWidth="1"/>
    <col min="16126" max="16126" width="13.42578125" style="3" bestFit="1" customWidth="1"/>
    <col min="16127" max="16127" width="10.7109375" style="3" bestFit="1" customWidth="1"/>
    <col min="16128" max="16128" width="4.5703125" style="3" customWidth="1"/>
    <col min="16129" max="16129" width="9.5703125" style="3" customWidth="1"/>
    <col min="16130" max="16130" width="12.140625" style="3" customWidth="1"/>
    <col min="16131" max="16131" width="10.7109375" style="3" customWidth="1"/>
    <col min="16132" max="16132" width="14" style="3" bestFit="1" customWidth="1"/>
    <col min="16133" max="16133" width="11.28515625" style="3" bestFit="1" customWidth="1"/>
    <col min="16134" max="16384" width="8.85546875" style="3"/>
  </cols>
  <sheetData>
    <row r="1" spans="1:11" ht="15" customHeight="1" x14ac:dyDescent="0.2">
      <c r="A1" s="116" t="s">
        <v>379</v>
      </c>
      <c r="B1" s="117"/>
      <c r="C1" s="117"/>
      <c r="D1" s="117"/>
      <c r="E1" s="117"/>
      <c r="F1" s="117"/>
      <c r="G1" s="117"/>
      <c r="H1" s="117"/>
      <c r="I1" s="83" t="s">
        <v>382</v>
      </c>
      <c r="J1" s="84"/>
    </row>
    <row r="2" spans="1:11" ht="15" customHeight="1" x14ac:dyDescent="0.2">
      <c r="A2" s="116"/>
      <c r="B2" s="117"/>
      <c r="C2" s="117"/>
      <c r="D2" s="117"/>
      <c r="E2" s="117"/>
      <c r="F2" s="117"/>
      <c r="G2" s="117"/>
      <c r="H2" s="117"/>
      <c r="I2" s="83" t="s">
        <v>383</v>
      </c>
      <c r="J2" s="84"/>
    </row>
    <row r="3" spans="1:11" ht="15" customHeight="1" x14ac:dyDescent="0.2">
      <c r="A3" s="116"/>
      <c r="B3" s="117"/>
      <c r="C3" s="117"/>
      <c r="D3" s="117"/>
      <c r="E3" s="117"/>
      <c r="F3" s="117"/>
      <c r="G3" s="117"/>
      <c r="H3" s="117"/>
    </row>
    <row r="4" spans="1:11" ht="15" customHeight="1" x14ac:dyDescent="0.2">
      <c r="A4" s="116"/>
      <c r="B4" s="117"/>
      <c r="C4" s="117"/>
      <c r="D4" s="117"/>
      <c r="E4" s="117"/>
      <c r="F4" s="117"/>
      <c r="G4" s="117"/>
      <c r="H4" s="117"/>
    </row>
    <row r="5" spans="1:11" ht="15.75" customHeight="1" x14ac:dyDescent="0.2">
      <c r="A5" s="118"/>
      <c r="B5" s="119"/>
      <c r="C5" s="119"/>
      <c r="D5" s="119"/>
      <c r="E5" s="119"/>
      <c r="F5" s="119"/>
      <c r="G5" s="119"/>
      <c r="H5" s="119"/>
    </row>
    <row r="6" spans="1:11" ht="47.25" x14ac:dyDescent="0.25">
      <c r="A6" s="79" t="s">
        <v>0</v>
      </c>
      <c r="B6" s="80" t="s">
        <v>1</v>
      </c>
      <c r="C6" s="80" t="s">
        <v>2</v>
      </c>
      <c r="D6" s="80" t="s">
        <v>3</v>
      </c>
      <c r="E6" s="81" t="s">
        <v>4</v>
      </c>
      <c r="F6" s="80" t="s">
        <v>5</v>
      </c>
      <c r="G6" s="80" t="s">
        <v>374</v>
      </c>
      <c r="H6" s="80" t="s">
        <v>7</v>
      </c>
      <c r="I6" s="79" t="s">
        <v>375</v>
      </c>
      <c r="J6" s="79" t="s">
        <v>376</v>
      </c>
      <c r="K6" s="110" t="s">
        <v>380</v>
      </c>
    </row>
    <row r="7" spans="1:11" x14ac:dyDescent="0.2">
      <c r="A7" s="85">
        <v>1</v>
      </c>
      <c r="B7" s="85">
        <v>2</v>
      </c>
      <c r="C7" s="85">
        <v>4</v>
      </c>
      <c r="D7" s="85">
        <v>5</v>
      </c>
      <c r="E7" s="85">
        <v>6</v>
      </c>
      <c r="F7" s="85">
        <v>7</v>
      </c>
      <c r="G7" s="85">
        <v>8</v>
      </c>
      <c r="H7" s="85">
        <v>9</v>
      </c>
      <c r="I7" s="86">
        <v>10</v>
      </c>
      <c r="J7" s="86">
        <v>11</v>
      </c>
      <c r="K7" s="86">
        <v>12</v>
      </c>
    </row>
    <row r="8" spans="1:11" s="101" customFormat="1" ht="15.75" x14ac:dyDescent="0.25">
      <c r="A8" s="87">
        <v>1</v>
      </c>
      <c r="B8" s="88" t="s">
        <v>62</v>
      </c>
      <c r="C8" s="87" t="s">
        <v>63</v>
      </c>
      <c r="D8" s="87" t="s">
        <v>64</v>
      </c>
      <c r="E8" s="89">
        <v>12</v>
      </c>
      <c r="F8" s="89" t="s">
        <v>65</v>
      </c>
      <c r="G8" s="89">
        <v>45000</v>
      </c>
      <c r="H8" s="90">
        <v>24.32</v>
      </c>
      <c r="I8" s="90">
        <f>G8*H8</f>
        <v>1094400</v>
      </c>
      <c r="J8" s="90">
        <f>I8*1.2</f>
        <v>1313280</v>
      </c>
      <c r="K8" s="111">
        <v>45275</v>
      </c>
    </row>
    <row r="9" spans="1:11" s="101" customFormat="1" ht="15.75" x14ac:dyDescent="0.25">
      <c r="A9" s="87">
        <v>3</v>
      </c>
      <c r="B9" s="88" t="s">
        <v>62</v>
      </c>
      <c r="C9" s="87" t="s">
        <v>63</v>
      </c>
      <c r="D9" s="87" t="s">
        <v>67</v>
      </c>
      <c r="E9" s="89">
        <v>20</v>
      </c>
      <c r="F9" s="89" t="s">
        <v>65</v>
      </c>
      <c r="G9" s="89">
        <v>5000</v>
      </c>
      <c r="H9" s="90">
        <v>38.96</v>
      </c>
      <c r="I9" s="90">
        <f t="shared" ref="I9:I10" si="0">G9*H9</f>
        <v>194800</v>
      </c>
      <c r="J9" s="90">
        <f t="shared" ref="J9:J10" si="1">I9*1.2</f>
        <v>233760</v>
      </c>
      <c r="K9" s="111">
        <v>45275</v>
      </c>
    </row>
    <row r="10" spans="1:11" s="101" customFormat="1" ht="15.75" x14ac:dyDescent="0.25">
      <c r="A10" s="87">
        <v>4</v>
      </c>
      <c r="B10" s="88" t="s">
        <v>62</v>
      </c>
      <c r="C10" s="87" t="s">
        <v>63</v>
      </c>
      <c r="D10" s="87" t="s">
        <v>66</v>
      </c>
      <c r="E10" s="89">
        <v>25</v>
      </c>
      <c r="F10" s="89" t="s">
        <v>65</v>
      </c>
      <c r="G10" s="89">
        <v>2000</v>
      </c>
      <c r="H10" s="90">
        <v>50.85</v>
      </c>
      <c r="I10" s="90">
        <f t="shared" si="0"/>
        <v>101700</v>
      </c>
      <c r="J10" s="90">
        <f t="shared" si="1"/>
        <v>122040</v>
      </c>
      <c r="K10" s="111">
        <v>45275</v>
      </c>
    </row>
    <row r="11" spans="1:11" s="101" customFormat="1" ht="15.75" x14ac:dyDescent="0.25">
      <c r="A11" s="102"/>
      <c r="B11" s="103" t="s">
        <v>363</v>
      </c>
      <c r="C11" s="87"/>
      <c r="D11" s="87"/>
      <c r="E11" s="89"/>
      <c r="F11" s="89"/>
      <c r="G11" s="89"/>
      <c r="H11" s="89"/>
      <c r="I11" s="104">
        <f>SUM(I8:I10)</f>
        <v>1390900</v>
      </c>
      <c r="J11" s="104">
        <f>SUM(J8:J10)</f>
        <v>1669080</v>
      </c>
      <c r="K11" s="109"/>
    </row>
    <row r="12" spans="1:11" customFormat="1" ht="13.5" customHeight="1" x14ac:dyDescent="0.25">
      <c r="A12" s="100" t="s">
        <v>378</v>
      </c>
      <c r="B12" s="100"/>
      <c r="C12" s="100"/>
      <c r="D12" s="100"/>
      <c r="E12" s="100"/>
    </row>
    <row r="13" spans="1:11" s="97" customFormat="1" ht="30" customHeight="1" x14ac:dyDescent="0.2">
      <c r="A13" s="82"/>
      <c r="B13" s="95"/>
      <c r="C13" s="95"/>
      <c r="D13" s="95"/>
      <c r="E13" s="95"/>
      <c r="F13" s="96"/>
      <c r="G13" s="96"/>
      <c r="H13" s="96"/>
    </row>
    <row r="14" spans="1:11" s="99" customFormat="1" ht="18.75" x14ac:dyDescent="0.3">
      <c r="A14" s="98"/>
      <c r="B14" s="91"/>
      <c r="C14" s="92"/>
      <c r="D14" s="92"/>
      <c r="E14" s="93"/>
      <c r="F14" s="93"/>
      <c r="G14" s="93"/>
      <c r="H14" s="93"/>
      <c r="I14" s="94"/>
      <c r="J14" s="94"/>
    </row>
    <row r="15" spans="1:11" s="99" customFormat="1" ht="18.75" x14ac:dyDescent="0.3">
      <c r="A15" s="98"/>
      <c r="B15" s="112" t="s">
        <v>381</v>
      </c>
      <c r="C15" s="108"/>
      <c r="D15" s="108"/>
      <c r="E15" s="105"/>
      <c r="F15" s="105"/>
      <c r="G15" s="105"/>
      <c r="H15" s="105"/>
      <c r="I15" s="106"/>
      <c r="J15" s="106" t="s">
        <v>377</v>
      </c>
      <c r="K15" s="107"/>
    </row>
    <row r="16" spans="1:11" x14ac:dyDescent="0.2">
      <c r="A16" s="82"/>
    </row>
    <row r="17" spans="1:1" x14ac:dyDescent="0.2">
      <c r="A17" s="82"/>
    </row>
    <row r="18" spans="1:1" x14ac:dyDescent="0.2">
      <c r="A18" s="82"/>
    </row>
    <row r="19" spans="1:1" x14ac:dyDescent="0.2">
      <c r="A19" s="82"/>
    </row>
    <row r="20" spans="1:1" x14ac:dyDescent="0.2">
      <c r="A20" s="82"/>
    </row>
    <row r="21" spans="1:1" x14ac:dyDescent="0.2">
      <c r="A21" s="82"/>
    </row>
    <row r="22" spans="1:1" x14ac:dyDescent="0.2">
      <c r="A22" s="82"/>
    </row>
    <row r="23" spans="1:1" x14ac:dyDescent="0.2">
      <c r="A23" s="82"/>
    </row>
    <row r="24" spans="1:1" x14ac:dyDescent="0.2">
      <c r="A24" s="82"/>
    </row>
    <row r="25" spans="1:1" x14ac:dyDescent="0.2">
      <c r="A25" s="82"/>
    </row>
    <row r="26" spans="1:1" x14ac:dyDescent="0.2">
      <c r="A26" s="82"/>
    </row>
    <row r="27" spans="1:1" x14ac:dyDescent="0.2">
      <c r="A27" s="82"/>
    </row>
    <row r="28" spans="1:1" x14ac:dyDescent="0.2">
      <c r="A28" s="82"/>
    </row>
    <row r="29" spans="1:1" x14ac:dyDescent="0.2">
      <c r="A29" s="82"/>
    </row>
    <row r="30" spans="1:1" x14ac:dyDescent="0.2">
      <c r="A30" s="82"/>
    </row>
    <row r="31" spans="1:1" x14ac:dyDescent="0.2">
      <c r="A31" s="82"/>
    </row>
    <row r="32" spans="1:1" x14ac:dyDescent="0.2">
      <c r="A32" s="82"/>
    </row>
    <row r="33" spans="1:1" x14ac:dyDescent="0.2">
      <c r="A33" s="82"/>
    </row>
    <row r="34" spans="1:1" x14ac:dyDescent="0.2">
      <c r="A34" s="82"/>
    </row>
    <row r="35" spans="1:1" x14ac:dyDescent="0.2">
      <c r="A35" s="82"/>
    </row>
    <row r="36" spans="1:1" x14ac:dyDescent="0.2">
      <c r="A36" s="82"/>
    </row>
    <row r="37" spans="1:1" x14ac:dyDescent="0.2">
      <c r="A37" s="82"/>
    </row>
    <row r="38" spans="1:1" x14ac:dyDescent="0.2">
      <c r="A38" s="82"/>
    </row>
    <row r="39" spans="1:1" x14ac:dyDescent="0.2">
      <c r="A39" s="82"/>
    </row>
    <row r="40" spans="1:1" x14ac:dyDescent="0.2">
      <c r="A40" s="82"/>
    </row>
    <row r="41" spans="1:1" x14ac:dyDescent="0.2">
      <c r="A41" s="82"/>
    </row>
    <row r="42" spans="1:1" x14ac:dyDescent="0.2">
      <c r="A42" s="82"/>
    </row>
    <row r="43" spans="1:1" x14ac:dyDescent="0.2">
      <c r="A43" s="82"/>
    </row>
    <row r="44" spans="1:1" x14ac:dyDescent="0.2">
      <c r="A44" s="82"/>
    </row>
    <row r="45" spans="1:1" x14ac:dyDescent="0.2">
      <c r="A45" s="82"/>
    </row>
    <row r="46" spans="1:1" x14ac:dyDescent="0.2">
      <c r="A46" s="82"/>
    </row>
    <row r="47" spans="1:1" x14ac:dyDescent="0.2">
      <c r="A47" s="82"/>
    </row>
    <row r="48" spans="1:1" x14ac:dyDescent="0.2">
      <c r="A48" s="82"/>
    </row>
    <row r="49" spans="1:1" x14ac:dyDescent="0.2">
      <c r="A49" s="82"/>
    </row>
    <row r="50" spans="1:1" x14ac:dyDescent="0.2">
      <c r="A50" s="82"/>
    </row>
    <row r="51" spans="1:1" x14ac:dyDescent="0.2">
      <c r="A51" s="82"/>
    </row>
    <row r="52" spans="1:1" x14ac:dyDescent="0.2">
      <c r="A52" s="82"/>
    </row>
    <row r="53" spans="1:1" x14ac:dyDescent="0.2">
      <c r="A53" s="82"/>
    </row>
    <row r="54" spans="1:1" x14ac:dyDescent="0.2">
      <c r="A54" s="82"/>
    </row>
    <row r="55" spans="1:1" x14ac:dyDescent="0.2">
      <c r="A55" s="82"/>
    </row>
    <row r="56" spans="1:1" x14ac:dyDescent="0.2">
      <c r="A56" s="82"/>
    </row>
    <row r="57" spans="1:1" x14ac:dyDescent="0.2">
      <c r="A57" s="82"/>
    </row>
    <row r="58" spans="1:1" x14ac:dyDescent="0.2">
      <c r="A58" s="82"/>
    </row>
    <row r="59" spans="1:1" x14ac:dyDescent="0.2">
      <c r="A59" s="82"/>
    </row>
    <row r="60" spans="1:1" x14ac:dyDescent="0.2">
      <c r="A60" s="82"/>
    </row>
    <row r="61" spans="1:1" x14ac:dyDescent="0.2">
      <c r="A61" s="82"/>
    </row>
    <row r="62" spans="1:1" x14ac:dyDescent="0.2">
      <c r="A62" s="82"/>
    </row>
    <row r="63" spans="1:1" x14ac:dyDescent="0.2">
      <c r="A63" s="82"/>
    </row>
    <row r="64" spans="1:1" x14ac:dyDescent="0.2">
      <c r="A64" s="82"/>
    </row>
    <row r="65" spans="1:1" x14ac:dyDescent="0.2">
      <c r="A65" s="82"/>
    </row>
    <row r="66" spans="1:1" x14ac:dyDescent="0.2">
      <c r="A66" s="82"/>
    </row>
    <row r="67" spans="1:1" x14ac:dyDescent="0.2">
      <c r="A67" s="82"/>
    </row>
    <row r="68" spans="1:1" x14ac:dyDescent="0.2">
      <c r="A68" s="82"/>
    </row>
    <row r="69" spans="1:1" x14ac:dyDescent="0.2">
      <c r="A69" s="82"/>
    </row>
    <row r="70" spans="1:1" x14ac:dyDescent="0.2">
      <c r="A70" s="82"/>
    </row>
    <row r="71" spans="1:1" x14ac:dyDescent="0.2">
      <c r="A71" s="82"/>
    </row>
    <row r="72" spans="1:1" x14ac:dyDescent="0.2">
      <c r="A72" s="82"/>
    </row>
    <row r="73" spans="1:1" x14ac:dyDescent="0.2">
      <c r="A73" s="82"/>
    </row>
    <row r="74" spans="1:1" x14ac:dyDescent="0.2">
      <c r="A74" s="82"/>
    </row>
    <row r="75" spans="1:1" x14ac:dyDescent="0.2">
      <c r="A75" s="82"/>
    </row>
    <row r="76" spans="1:1" x14ac:dyDescent="0.2">
      <c r="A76" s="82"/>
    </row>
    <row r="77" spans="1:1" x14ac:dyDescent="0.2">
      <c r="A77" s="82"/>
    </row>
    <row r="78" spans="1:1" x14ac:dyDescent="0.2">
      <c r="A78" s="82"/>
    </row>
  </sheetData>
  <customSheetViews>
    <customSheetView guid="{A92A82A8-456F-45F4-8A59-1AA9431F6C84}" scale="110" showPageBreaks="1" view="pageBreakPreview">
      <selection activeCell="D18" sqref="D18"/>
      <pageMargins left="0.70866141732283472" right="0.70866141732283472" top="0.74803149606299213" bottom="0.74803149606299213" header="0.31496062992125984" footer="0.31496062992125984"/>
      <pageSetup paperSize="9" scale="74" orientation="landscape" verticalDpi="180" r:id="rId1"/>
    </customSheetView>
    <customSheetView guid="{BE254761-5954-40EA-B07E-B033F32AF222}" scale="85" showPageBreaks="1" view="pageBreakPreview">
      <selection activeCell="D21" sqref="D21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scale="79" orientation="landscape" verticalDpi="180" r:id="rId2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3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4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5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6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7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8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9"/>
    </customSheetView>
    <customSheetView guid="{DFB22DAE-7B36-40AA-9FFE-9F32084AD0E7}" showPageBreaks="1" view="pageBreakPreview">
      <selection activeCell="A10" sqref="A10:XFD1784"/>
      <pageMargins left="0" right="0" top="0" bottom="0" header="0.31496062992125984" footer="0.31496062992125984"/>
      <pageSetup paperSize="9" orientation="landscape" horizontalDpi="180" verticalDpi="180" r:id="rId10"/>
    </customSheetView>
    <customSheetView guid="{7700881E-4FD5-4ADC-A619-B47E80688E02}" showPageBreaks="1" printArea="1" view="pageBreakPreview" topLeftCell="A7">
      <selection activeCell="K11" sqref="K11"/>
      <pageMargins left="0" right="0" top="0" bottom="0" header="0.31496062992125984" footer="0.31496062992125984"/>
      <pageSetup paperSize="9" orientation="landscape" horizontalDpi="180" verticalDpi="180" r:id="rId11"/>
    </customSheetView>
    <customSheetView guid="{4EBCE169-456C-4227-A7EC-9B107D5ACBBD}" scale="85" showPageBreaks="1" view="pageBreakPreview">
      <selection sqref="A1:I5"/>
      <colBreaks count="1" manualBreakCount="1">
        <brk id="12" max="1048575" man="1"/>
      </colBreaks>
      <pageMargins left="0.70866141732283472" right="0.70866141732283472" top="0.74803149606299213" bottom="0.74803149606299213" header="0.31496062992125984" footer="0.31496062992125984"/>
      <pageSetup paperSize="9" scale="79" orientation="landscape" verticalDpi="180" r:id="rId12"/>
    </customSheetView>
  </customSheetViews>
  <mergeCells count="1">
    <mergeCell ref="A1:H5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180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A92A82A8-456F-45F4-8A59-1AA9431F6C84}">
      <pageMargins left="0.7" right="0.7" top="0.75" bottom="0.75" header="0.3" footer="0.3"/>
      <pageSetup paperSize="9" orientation="portrait" horizontalDpi="180" verticalDpi="180" r:id="rId1"/>
    </customSheetView>
    <customSheetView guid="{BE254761-5954-40EA-B07E-B033F32AF222}">
      <pageMargins left="0.7" right="0.7" top="0.75" bottom="0.75" header="0.3" footer="0.3"/>
      <pageSetup paperSize="9" orientation="portrait" horizontalDpi="180" verticalDpi="180" r:id="rId2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3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4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5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6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7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8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9"/>
    </customSheetView>
    <customSheetView guid="{DFB22DAE-7B36-40AA-9FFE-9F32084AD0E7}">
      <pageMargins left="0.7" right="0.7" top="0.75" bottom="0.75" header="0.3" footer="0.3"/>
      <pageSetup paperSize="9" orientation="portrait" horizontalDpi="180" verticalDpi="180" r:id="rId10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1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2"/>
    </customSheetView>
  </customSheetViews>
  <pageMargins left="0.7" right="0.7" top="0.75" bottom="0.75" header="0.3" footer="0.3"/>
  <pageSetup paperSize="9" orientation="portrait" horizontalDpi="180" verticalDpi="18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Сычева Анна Юрьевна</cp:lastModifiedBy>
  <cp:lastPrinted>2023-09-11T13:16:49Z</cp:lastPrinted>
  <dcterms:created xsi:type="dcterms:W3CDTF">2006-09-28T05:33:49Z</dcterms:created>
  <dcterms:modified xsi:type="dcterms:W3CDTF">2023-09-13T13:05:20Z</dcterms:modified>
</cp:coreProperties>
</file>