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120" yWindow="105" windowWidth="15120" windowHeight="8010" firstSheet="1" activeTab="1"/>
  </bookViews>
  <sheets>
    <sheet name="2018" sheetId="1" state="hidden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0A3C6566_B9F1_4C10_AA7A_D7F12312E720_.wvu.FilterData" localSheetId="0" hidden="1">'2018'!$A$7:$J$235</definedName>
    <definedName name="Z_0D69E3E9_DDD2_4189_B102_50D1E1237AD1_.wvu.FilterData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0A3C6566-B9F1-4C10-AA7A-D7F12312E720}" mergeInterval="0" personalView="1" maximized="1" xWindow="-8" yWindow="-8" windowWidth="1936" windowHeight="1034" activeSheetId="2" showComments="commIndAndComment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Беленков Сергей Анатольевич - Личное представление" guid="{0D69E3E9-DDD2-4189-B102-50D1E1237AD1}" mergeInterval="0" personalView="1" maximized="1" xWindow="-8" yWindow="-8" windowWidth="1456" windowHeight="876" activeSheetId="2"/>
  </customWorkbookViews>
</workbook>
</file>

<file path=xl/calcChain.xml><?xml version="1.0" encoding="utf-8"?>
<calcChain xmlns="http://schemas.openxmlformats.org/spreadsheetml/2006/main">
  <c r="J62" i="2" l="1"/>
  <c r="J88" i="2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7" i="2"/>
  <c r="J7" i="2" s="1"/>
  <c r="J112" i="2" l="1"/>
  <c r="I112" i="2"/>
  <c r="I231" i="1" l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<sst xmlns="http://schemas.openxmlformats.org/spreadsheetml/2006/main" count="1379" uniqueCount="549">
  <si>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</si>
  <si>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</si>
  <si>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</si>
  <si>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</si>
  <si>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</si>
  <si>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</si>
  <si>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</si>
  <si>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</si>
  <si>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</si>
  <si>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</si>
  <si>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</si>
  <si>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</si>
  <si>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</si>
  <si>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</si>
  <si>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</si>
  <si>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</si>
  <si>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</si>
  <si>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</si>
  <si>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</si>
  <si>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</si>
  <si>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</si>
  <si>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</si>
  <si>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</si>
  <si>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</si>
  <si>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</si>
  <si>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</si>
  <si>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</si>
  <si>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</si>
  <si>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</si>
  <si>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</si>
  <si>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</si>
  <si>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</si>
  <si>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</si>
  <si>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</si>
  <si>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</si>
  <si>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</si>
  <si>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</si>
  <si>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</si>
  <si>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</si>
  <si>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</si>
  <si>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</si>
  <si>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</si>
  <si>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</si>
  <si>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</si>
  <si>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</si>
  <si>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</si>
  <si>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</si>
  <si>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</si>
  <si>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</si>
  <si>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</si>
  <si>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</si>
  <si>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</si>
  <si>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</si>
  <si>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</si>
  <si>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</si>
  <si>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</si>
  <si>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</si>
  <si>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</si>
  <si>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</si>
  <si>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</si>
  <si>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</si>
  <si>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</si>
  <si>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</si>
  <si>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</si>
  <si>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</si>
  <si>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</si>
  <si>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</si>
  <si>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</si>
  <si>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</si>
  <si>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</si>
  <si>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</si>
  <si>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</si>
  <si>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</si>
  <si>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</si>
  <si>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</si>
  <si>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</si>
  <si>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</si>
  <si>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</si>
  <si>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</si>
  <si>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</si>
  <si>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</si>
  <si>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</si>
  <si>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</si>
  <si>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</si>
  <si>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</si>
  <si>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</si>
  <si>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</si>
  <si>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</si>
  <si>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</si>
  <si>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</si>
  <si>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</si>
  <si>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</si>
  <si>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</si>
  <si>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</si>
  <si>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</si>
  <si>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</si>
  <si>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</si>
  <si>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</si>
  <si>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</si>
  <si>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</si>
  <si>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</si>
  <si>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</si>
  <si>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</si>
  <si>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</si>
  <si>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</si>
  <si>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</si>
  <si>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</si>
  <si>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</si>
  <si>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</si>
  <si>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</si>
  <si>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</si>
  <si>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</si>
  <si>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</si>
  <si>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</si>
  <si>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</si>
  <si>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</si>
  <si>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</si>
  <si>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</si>
  <si>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</si>
  <si>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</si>
  <si>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</si>
  <si>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</si>
  <si>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</si>
  <si>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</si>
  <si>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</si>
  <si>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</si>
  <si>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</si>
  <si>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</si>
  <si>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</si>
  <si>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</si>
  <si>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</si>
  <si>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</si>
  <si>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</si>
  <si>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</si>
  <si>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</si>
  <si>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</si>
  <si>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</si>
  <si>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</si>
  <si>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</si>
  <si>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</si>
  <si>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</si>
  <si>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</si>
  <si>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</si>
  <si>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</si>
  <si>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</si>
  <si>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</si>
  <si>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</si>
  <si>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</si>
  <si>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</si>
  <si>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</si>
  <si>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</si>
  <si>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</si>
  <si>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</si>
  <si>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</si>
  <si>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</si>
  <si>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</si>
  <si>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</si>
  <si>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</si>
  <si>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</si>
  <si>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</si>
  <si>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</si>
  <si>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</si>
  <si>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</si>
  <si>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</si>
  <si>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</si>
  <si>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</si>
  <si>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</si>
  <si>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</si>
  <si>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</si>
  <si>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</si>
  <si>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</si>
  <si>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</si>
  <si>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</si>
  <si>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</si>
  <si>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</si>
  <si>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</si>
  <si>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</si>
  <si>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</si>
  <si>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</si>
  <si>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</si>
  <si>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</si>
  <si>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</si>
  <si>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</si>
  <si>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</si>
  <si>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</si>
  <si>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</si>
  <si>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</si>
  <si>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</si>
  <si>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</si>
  <si>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</si>
  <si>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</si>
  <si>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</si>
  <si>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</si>
  <si>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</si>
  <si>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</si>
  <si>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</si>
  <si>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</si>
  <si>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</si>
  <si>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</si>
  <si>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</si>
  <si>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</si>
  <si>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</si>
  <si>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</si>
  <si>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</si>
  <si>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</si>
  <si>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</si>
  <si>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</si>
  <si>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</si>
  <si>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</si>
  <si>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</si>
  <si>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</si>
  <si>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</si>
  <si>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</si>
  <si>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</si>
  <si>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</si>
  <si>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</si>
  <si>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</si>
  <si>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</si>
  <si>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</si>
  <si>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</si>
  <si>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</si>
  <si>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</si>
  <si>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</si>
  <si>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</si>
  <si>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</si>
  <si>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</si>
  <si>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</si>
  <si>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</si>
  <si>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</si>
  <si>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</si>
  <si>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</si>
  <si>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</si>
  <si>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</si>
  <si>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</si>
  <si>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</si>
  <si>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</si>
  <si>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</si>
  <si>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</si>
  <si>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</si>
  <si>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</si>
  <si>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</si>
  <si>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</si>
  <si>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</si>
  <si>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</si>
  <si>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</si>
  <si>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</si>
  <si>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</si>
  <si>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</si>
  <si>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</si>
  <si>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</si>
  <si>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</si>
  <si>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</si>
  <si>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</si>
  <si>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</si>
  <si>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</si>
  <si>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</si>
  <si>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</si>
  <si>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</si>
  <si>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</si>
  <si>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</si>
  <si>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</si>
  <si>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</si>
  <si>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</si>
  <si>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</si>
  <si>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</si>
  <si>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</si>
  <si>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</si>
  <si>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</si>
  <si>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</si>
  <si>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</si>
  <si>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</si>
  <si>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</si>
  <si>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</si>
  <si>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</si>
  <si>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</si>
  <si>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</si>
  <si>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</si>
  <si>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</si>
  <si>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</si>
  <si>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</si>
  <si>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</si>
  <si>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</si>
  <si>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</si>
  <si>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</si>
  <si>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</si>
  <si>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</si>
  <si>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</si>
  <si>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</si>
  <si>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</si>
  <si>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</si>
  <si>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</si>
  <si>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</si>
  <si>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</si>
  <si>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</si>
  <si>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</si>
  <si>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</si>
  <si>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</si>
  <si>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</si>
  <si>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</si>
  <si>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</si>
  <si>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</si>
  <si>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</si>
  <si>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</si>
  <si>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</si>
  <si>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</si>
  <si>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</si>
  <si>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</si>
  <si>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</si>
  <si>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</si>
  <si>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</si>
  <si>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</si>
  <si>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</si>
  <si>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</si>
  <si>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</si>
  <si>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</si>
  <si>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</si>
  <si>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</si>
  <si>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</si>
  <si>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</si>
  <si>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</si>
  <si>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</si>
  <si>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</si>
  <si>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</si>
  <si>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</si>
  <si>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</si>
  <si>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</si>
  <si>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</si>
  <si>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</si>
  <si>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</si>
  <si>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</si>
  <si>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</si>
  <si>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</si>
  <si>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</si>
  <si>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</si>
  <si>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</si>
  <si>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</si>
  <si>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</si>
  <si>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</si>
  <si>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</si>
  <si>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</si>
  <si>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</si>
  <si>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</si>
  <si>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</si>
  <si>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</si>
  <si>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</si>
  <si>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</si>
  <si>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</si>
  <si>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</si>
  <si>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</si>
  <si>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</si>
  <si>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</si>
  <si>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</si>
  <si>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</si>
  <si>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</si>
  <si>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</si>
  <si>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</si>
  <si>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</si>
  <si>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</si>
  <si>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</si>
  <si>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</si>
  <si>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</si>
  <si>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</si>
  <si>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</si>
  <si>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</si>
  <si>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</si>
  <si>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</si>
  <si>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</si>
  <si>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</si>
  <si>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</si>
  <si>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</si>
  <si>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</si>
  <si>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</si>
  <si>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</si>
  <si>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</si>
  <si>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</si>
  <si>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</si>
  <si>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</si>
  <si>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Начальная (максимальная) цена  руб. без НДС</t>
  </si>
  <si>
    <t>ст. 3сп/пс</t>
  </si>
  <si>
    <t xml:space="preserve">ГОСТ 8240-97 </t>
  </si>
  <si>
    <t xml:space="preserve">Швеллер </t>
  </si>
  <si>
    <t>Швеллер</t>
  </si>
  <si>
    <t>Ø 4</t>
  </si>
  <si>
    <t>ст. 20</t>
  </si>
  <si>
    <t>ГОСТ 7415-75</t>
  </si>
  <si>
    <t>Ø 8</t>
  </si>
  <si>
    <t>Ø 10</t>
  </si>
  <si>
    <t xml:space="preserve">ст. 3сп/пс </t>
  </si>
  <si>
    <t>ГОСТ 2590-06</t>
  </si>
  <si>
    <t xml:space="preserve">Сталь круглая </t>
  </si>
  <si>
    <t xml:space="preserve"> ГОСТ 2590-06</t>
  </si>
  <si>
    <t>ГОСТ 2590-05</t>
  </si>
  <si>
    <t xml:space="preserve">ст. 45 </t>
  </si>
  <si>
    <t xml:space="preserve">ст. 3сп/пс  </t>
  </si>
  <si>
    <t>ст. 45</t>
  </si>
  <si>
    <t xml:space="preserve">Ø 20 </t>
  </si>
  <si>
    <t>Ø 6</t>
  </si>
  <si>
    <t>Ø 12</t>
  </si>
  <si>
    <t>Ø 18</t>
  </si>
  <si>
    <t xml:space="preserve">Ø 16 </t>
  </si>
  <si>
    <t xml:space="preserve">Ø 22 </t>
  </si>
  <si>
    <t xml:space="preserve">Ø 25 </t>
  </si>
  <si>
    <t xml:space="preserve">Ø 28 </t>
  </si>
  <si>
    <t xml:space="preserve">Ø 30 </t>
  </si>
  <si>
    <t xml:space="preserve">Ø 34 </t>
  </si>
  <si>
    <t xml:space="preserve">Ø 36 </t>
  </si>
  <si>
    <t>Ø 36</t>
  </si>
  <si>
    <t xml:space="preserve">Ø 40 </t>
  </si>
  <si>
    <t xml:space="preserve">Ø 45 </t>
  </si>
  <si>
    <t>Ø 50</t>
  </si>
  <si>
    <t>ГОСТ 1050-99</t>
  </si>
  <si>
    <t>ГОСТ 2879-2006</t>
  </si>
  <si>
    <t>ГОСТ 8509-93</t>
  </si>
  <si>
    <t>ГОСТ 19904-90</t>
  </si>
  <si>
    <t xml:space="preserve"> ГОСТ 19904-90</t>
  </si>
  <si>
    <t xml:space="preserve"> ст. 35 </t>
  </si>
  <si>
    <t xml:space="preserve">ст. 20 </t>
  </si>
  <si>
    <t>ст.08ПС</t>
  </si>
  <si>
    <t xml:space="preserve">ст. 08ПС </t>
  </si>
  <si>
    <t xml:space="preserve">Ø 50 </t>
  </si>
  <si>
    <t xml:space="preserve"> Ø 56 </t>
  </si>
  <si>
    <t xml:space="preserve">Ø 60 </t>
  </si>
  <si>
    <t xml:space="preserve"> Ø 220 </t>
  </si>
  <si>
    <t xml:space="preserve">Шестигранник </t>
  </si>
  <si>
    <t xml:space="preserve">Шестигранник  </t>
  </si>
  <si>
    <t xml:space="preserve">32х32х4 </t>
  </si>
  <si>
    <t xml:space="preserve">Сталь угловая </t>
  </si>
  <si>
    <t xml:space="preserve">40х40х4 </t>
  </si>
  <si>
    <t xml:space="preserve"> 45х45х4 </t>
  </si>
  <si>
    <t xml:space="preserve"> 63х63х5 </t>
  </si>
  <si>
    <t>75х75х8</t>
  </si>
  <si>
    <t xml:space="preserve"> 100х63х8 </t>
  </si>
  <si>
    <t xml:space="preserve">0,7х1250х2500 </t>
  </si>
  <si>
    <t>Сталь листовая х/к</t>
  </si>
  <si>
    <t>0,55х1250х2500</t>
  </si>
  <si>
    <t>ГОСТ 19903-74, ГОСТ 16523-97</t>
  </si>
  <si>
    <t xml:space="preserve">ст. 65Г </t>
  </si>
  <si>
    <t xml:space="preserve">1,0х1000х2000 </t>
  </si>
  <si>
    <t xml:space="preserve">ст.08ПС </t>
  </si>
  <si>
    <t xml:space="preserve">1,0х1250х2500 </t>
  </si>
  <si>
    <t>ГОСТ  19903-74</t>
  </si>
  <si>
    <t>ГОСТ 19903-74</t>
  </si>
  <si>
    <t xml:space="preserve"> ГОСТ  19903-74</t>
  </si>
  <si>
    <t xml:space="preserve">ГОСТ 19903-74 </t>
  </si>
  <si>
    <t xml:space="preserve"> ГОСТ 8568-77</t>
  </si>
  <si>
    <t>ст.60С2А</t>
  </si>
  <si>
    <t xml:space="preserve"> ст. 3сп/пс </t>
  </si>
  <si>
    <t>ст.45</t>
  </si>
  <si>
    <t>ст. 09Г2С</t>
  </si>
  <si>
    <t xml:space="preserve">1,5х1250х2500 </t>
  </si>
  <si>
    <t>1,5х1250х2500</t>
  </si>
  <si>
    <t xml:space="preserve">2,0х1250х2500 </t>
  </si>
  <si>
    <t xml:space="preserve">2,0мм </t>
  </si>
  <si>
    <t xml:space="preserve"> 2,5х1250х2500 </t>
  </si>
  <si>
    <t xml:space="preserve">3,0х1250х2500 </t>
  </si>
  <si>
    <t xml:space="preserve">4,0х1500х6000 </t>
  </si>
  <si>
    <t xml:space="preserve">4х1500х6000 </t>
  </si>
  <si>
    <t xml:space="preserve"> 4,0х1500х6000 </t>
  </si>
  <si>
    <t xml:space="preserve"> 5,0х1500х6000 </t>
  </si>
  <si>
    <t xml:space="preserve">6,0х1500х6000 </t>
  </si>
  <si>
    <t xml:space="preserve">8х1500х6000 </t>
  </si>
  <si>
    <t xml:space="preserve">10х1500х6000 </t>
  </si>
  <si>
    <t xml:space="preserve">12х1500х6000 </t>
  </si>
  <si>
    <t xml:space="preserve">14х1500х6000 </t>
  </si>
  <si>
    <t xml:space="preserve">20х1500х6000 </t>
  </si>
  <si>
    <t xml:space="preserve">25х1500х6000 </t>
  </si>
  <si>
    <t>ГОСТ 3262-75</t>
  </si>
  <si>
    <t xml:space="preserve"> ГОСТ 3262-75</t>
  </si>
  <si>
    <t xml:space="preserve">15х2,8 </t>
  </si>
  <si>
    <t xml:space="preserve">Труба водогазопроводная </t>
  </si>
  <si>
    <t xml:space="preserve">20х2,8 </t>
  </si>
  <si>
    <t>Труба водогазопроводная</t>
  </si>
  <si>
    <t xml:space="preserve">25х3,2 </t>
  </si>
  <si>
    <t xml:space="preserve">32х3,2 </t>
  </si>
  <si>
    <t xml:space="preserve">50х3,5 </t>
  </si>
  <si>
    <t xml:space="preserve">Труба водогазопроводная  </t>
  </si>
  <si>
    <t xml:space="preserve">  65х4 </t>
  </si>
  <si>
    <t xml:space="preserve"> 15х2,8 </t>
  </si>
  <si>
    <t xml:space="preserve">Труба водогазопроводная оцинкованная </t>
  </si>
  <si>
    <t xml:space="preserve"> 32х3,2 </t>
  </si>
  <si>
    <t xml:space="preserve">32х4 </t>
  </si>
  <si>
    <t xml:space="preserve"> 40х3,5 </t>
  </si>
  <si>
    <t xml:space="preserve"> 50х3,5</t>
  </si>
  <si>
    <t>ГОСТ  8732-78</t>
  </si>
  <si>
    <t xml:space="preserve"> ГОСТ 10704-91</t>
  </si>
  <si>
    <t>16х1,2</t>
  </si>
  <si>
    <t xml:space="preserve">Труба электросварная </t>
  </si>
  <si>
    <t>ГОСТ 10704-91</t>
  </si>
  <si>
    <t xml:space="preserve">48х2,0 </t>
  </si>
  <si>
    <t xml:space="preserve">89х3,5 </t>
  </si>
  <si>
    <t xml:space="preserve">159х4,5 </t>
  </si>
  <si>
    <t xml:space="preserve"> ГОСТ  8734-78 </t>
  </si>
  <si>
    <t>27х3,2</t>
  </si>
  <si>
    <t xml:space="preserve">Труба бесшовная холоднодеформированная </t>
  </si>
  <si>
    <t xml:space="preserve">ГОСТ  8734-78 </t>
  </si>
  <si>
    <t xml:space="preserve">34х4 </t>
  </si>
  <si>
    <t xml:space="preserve">42х4 </t>
  </si>
  <si>
    <t>42х6</t>
  </si>
  <si>
    <t xml:space="preserve">21х3 </t>
  </si>
  <si>
    <t>Труба бесшовная холоднодеформированная</t>
  </si>
  <si>
    <t xml:space="preserve">Круг калиброванный  </t>
  </si>
  <si>
    <t xml:space="preserve">Круг калиброванный </t>
  </si>
  <si>
    <t>Сталь круглая</t>
  </si>
  <si>
    <t xml:space="preserve">Сталь листовая оцинк. </t>
  </si>
  <si>
    <t xml:space="preserve">Сталь листовая </t>
  </si>
  <si>
    <t>Сталь листовая</t>
  </si>
  <si>
    <t xml:space="preserve">Сталь листовая рифленая </t>
  </si>
  <si>
    <t>ГОСТ 19281-89</t>
  </si>
  <si>
    <t>Заместитель директора по коммерческой работе</t>
  </si>
  <si>
    <t>Давлюд Д.В.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</si>
  <si>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</si>
  <si>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</si>
  <si>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Объем и сроки поставки каждой партии Товара согласовываются сторонами в Спецификациях.</t>
  </si>
  <si>
    <t xml:space="preserve"> Ø 60</t>
  </si>
  <si>
    <t>50х50х5</t>
  </si>
  <si>
    <t xml:space="preserve">16х1500х6000 </t>
  </si>
  <si>
    <t xml:space="preserve">133х4,5 </t>
  </si>
  <si>
    <t>Труба бесшовная горячедеформированная</t>
  </si>
  <si>
    <t>114х8</t>
  </si>
  <si>
    <t>127х5</t>
  </si>
  <si>
    <t>ст.40Х</t>
  </si>
  <si>
    <t xml:space="preserve"> ГОСТ 2590-06 </t>
  </si>
  <si>
    <t xml:space="preserve">Полоса 12х150х4100 </t>
  </si>
  <si>
    <t>ст. 60С2А</t>
  </si>
  <si>
    <t xml:space="preserve">12х150х4100 </t>
  </si>
  <si>
    <t xml:space="preserve">Сталь круглая Ø 10 </t>
  </si>
  <si>
    <t xml:space="preserve">ГОСТ 2590-06 </t>
  </si>
  <si>
    <t xml:space="preserve">Ø 10 </t>
  </si>
  <si>
    <t xml:space="preserve">Сталь круглая Ø 14 </t>
  </si>
  <si>
    <t xml:space="preserve">Ø 14 </t>
  </si>
  <si>
    <t xml:space="preserve">Сталь круглая Ø 25 </t>
  </si>
  <si>
    <t>ст. Р6М5Ф3</t>
  </si>
  <si>
    <t xml:space="preserve">Сталь круглая Ø 30 </t>
  </si>
  <si>
    <t>ст. Х12Ф1</t>
  </si>
  <si>
    <t xml:space="preserve">Сталь круглая Ø 60 </t>
  </si>
  <si>
    <t xml:space="preserve"> Ø 60 </t>
  </si>
  <si>
    <t xml:space="preserve">Сталь листовая 1,0х1200х4100 </t>
  </si>
  <si>
    <t xml:space="preserve">ст.5ПС </t>
  </si>
  <si>
    <t xml:space="preserve"> 1,0х1200х4100 </t>
  </si>
  <si>
    <t xml:space="preserve">Сталь листовая 1,5х1200х4100 </t>
  </si>
  <si>
    <t xml:space="preserve"> 1,5х1200х4100 </t>
  </si>
  <si>
    <t xml:space="preserve">Сталь листовая 2,0х1000х2000 </t>
  </si>
  <si>
    <t xml:space="preserve"> ст. 9ХС</t>
  </si>
  <si>
    <t xml:space="preserve">2,0х1000х2000 </t>
  </si>
  <si>
    <t>ст. ХВГ</t>
  </si>
  <si>
    <t xml:space="preserve">Сталь листовая 8,0х1700х5200 </t>
  </si>
  <si>
    <t xml:space="preserve">8,0х1700х5200 </t>
  </si>
  <si>
    <t>Приложение №5</t>
  </si>
  <si>
    <t>к запросу котировок цен №128/ТВРЗ/2023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</si>
</sst>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4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8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18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2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22" fillId="2" borderId="5" xfId="4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0" fillId="0" borderId="4" xfId="0" applyBorder="1"/>
    <xf numFmtId="0" fontId="1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left" vertical="center"/>
    </xf>
    <xf numFmtId="0" fontId="23" fillId="0" borderId="0" xfId="0" applyFont="1"/>
    <xf numFmtId="0" fontId="0" fillId="0" borderId="0" xfId="0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/>
    <xf numFmtId="0" fontId="2" fillId="3" borderId="0" xfId="0" applyFont="1" applyFill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/>
    </xf>
    <xf numFmtId="2" fontId="2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2.xml"/><Relationship Id="rId248" Type="http://schemas.openxmlformats.org/officeDocument/2006/relationships/revisionLog" Target="revisionLog3.xml"/><Relationship Id="rId251" Type="http://schemas.openxmlformats.org/officeDocument/2006/relationships/revisionLog" Target="revisionLog1.xml"/><Relationship Id="rId256" Type="http://schemas.openxmlformats.org/officeDocument/2006/relationships/revisionLog" Target="revisionLog9.xml"/><Relationship Id="rId250" Type="http://schemas.openxmlformats.org/officeDocument/2006/relationships/revisionLog" Target="revisionLog5.xml"/><Relationship Id="rId255" Type="http://schemas.openxmlformats.org/officeDocument/2006/relationships/revisionLog" Target="revisionLog8.xml"/><Relationship Id="rId254" Type="http://schemas.openxmlformats.org/officeDocument/2006/relationships/revisionLog" Target="revisionLog7.xml"/><Relationship Id="rId253" Type="http://schemas.openxmlformats.org/officeDocument/2006/relationships/revisionLog" Target="revisionLog6.xml"/><Relationship Id="rId24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EDB27D9-9FE4-462B-B656-2432533621CE}" diskRevisions="1" revisionId="8339" version="2">
  <header guid="{E363639C-C732-4A9F-8E5F-363D3D27A2D4}" dateTime="2023-10-12T12:21:37" maxSheetId="4" userName="Наумова Н.А." r:id="rId248" minRId="7742" maxRId="8198">
    <sheetIdMap count="3">
      <sheetId val="1"/>
      <sheetId val="2"/>
      <sheetId val="3"/>
    </sheetIdMap>
  </header>
  <header guid="{E6B1DBE5-126B-4DA4-953F-1D47F8969257}" dateTime="2023-10-12T15:56:48" maxSheetId="4" userName="Наумова Н.А." r:id="rId249">
    <sheetIdMap count="3">
      <sheetId val="1"/>
      <sheetId val="2"/>
      <sheetId val="3"/>
    </sheetIdMap>
  </header>
  <header guid="{EF40C118-86AC-47FC-BC6B-13A198491DA0}" dateTime="2023-10-13T10:59:28" maxSheetId="4" userName="Наумова Н.А." r:id="rId250" minRId="8199" maxRId="8207">
    <sheetIdMap count="3">
      <sheetId val="1"/>
      <sheetId val="2"/>
      <sheetId val="3"/>
    </sheetIdMap>
  </header>
  <header guid="{E8C79AEE-E968-4E6C-950F-0312CCD93D95}" dateTime="2023-10-18T16:15:08" maxSheetId="4" userName="Наумова Н.А." r:id="rId251" minRId="8208" maxRId="8273">
    <sheetIdMap count="3">
      <sheetId val="1"/>
      <sheetId val="2"/>
      <sheetId val="3"/>
    </sheetIdMap>
  </header>
  <header guid="{8E93437E-61E1-4F61-AC13-283F9C5C4509}" dateTime="2023-10-18T16:29:56" maxSheetId="4" userName="Наумова Н.А." r:id="rId252" minRId="8274" maxRId="8330">
    <sheetIdMap count="3">
      <sheetId val="1"/>
      <sheetId val="2"/>
      <sheetId val="3"/>
    </sheetIdMap>
  </header>
  <header guid="{79D447BF-C266-4104-9CBA-5D9F80FA04F5}" dateTime="2023-10-20T14:34:42" maxSheetId="4" userName="Наумова Н.А." r:id="rId253" minRId="8331" maxRId="8335">
    <sheetIdMap count="3">
      <sheetId val="1"/>
      <sheetId val="2"/>
      <sheetId val="3"/>
    </sheetIdMap>
  </header>
  <header guid="{4EDCB0EF-E70A-4888-891C-D6954BA95ED4}" dateTime="2023-10-25T09:26:28" maxSheetId="4" userName="Сычева Анна Юрьевна" r:id="rId254" minRId="8336" maxRId="8337">
    <sheetIdMap count="3">
      <sheetId val="1"/>
      <sheetId val="2"/>
      <sheetId val="3"/>
    </sheetIdMap>
  </header>
  <header guid="{4F21EC38-55B8-4536-B720-8FE34905A34A}" dateTime="2023-10-25T10:09:26" maxSheetId="4" userName="Сычева Анна Юрьевна" r:id="rId255">
    <sheetIdMap count="3">
      <sheetId val="1"/>
      <sheetId val="2"/>
      <sheetId val="3"/>
    </sheetIdMap>
  </header>
  <header guid="{FEDB27D9-9FE4-462B-B656-2432533621CE}" dateTime="2023-10-25T10:11:31" maxSheetId="4" userName="Беленков Сергей Анатольевич" r:id="rId2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08" sId="2" numFmtId="4">
    <oc r="H72">
      <v>83.4</v>
    </oc>
    <nc r="H72"/>
  </rcc>
  <rcc rId="8209" sId="2" numFmtId="4">
    <oc r="H73">
      <v>83.4</v>
    </oc>
    <nc r="H73"/>
  </rcc>
  <rcc rId="8210" sId="2" numFmtId="4">
    <oc r="H74">
      <v>83.4</v>
    </oc>
    <nc r="H74"/>
  </rcc>
  <rcc rId="8211" sId="2" numFmtId="4">
    <oc r="H53">
      <v>573</v>
    </oc>
    <nc r="H53"/>
  </rcc>
  <rcc rId="8212" sId="2" numFmtId="4">
    <oc r="H62">
      <v>83.4</v>
    </oc>
    <nc r="H62"/>
  </rcc>
  <rcc rId="8213" sId="2" numFmtId="4">
    <oc r="H52">
      <v>83.4</v>
    </oc>
    <nc r="H52"/>
  </rcc>
  <rcc rId="8214" sId="2" numFmtId="4">
    <oc r="H45">
      <v>83.4</v>
    </oc>
    <nc r="H45"/>
  </rcc>
  <rcc rId="8215" sId="2" numFmtId="4">
    <oc r="H47">
      <v>102.1</v>
    </oc>
    <nc r="H47"/>
  </rcc>
  <rcc rId="8216" sId="2" numFmtId="4">
    <oc r="H48">
      <v>83.4</v>
    </oc>
    <nc r="H48"/>
  </rcc>
  <rcc rId="8217" sId="2" numFmtId="4">
    <oc r="H49">
      <v>83.4</v>
    </oc>
    <nc r="H49"/>
  </rcc>
  <rcc rId="8218" sId="2" numFmtId="4">
    <oc r="H50">
      <v>83.4</v>
    </oc>
    <nc r="H50"/>
  </rcc>
  <rcc rId="8219" sId="2" numFmtId="4">
    <oc r="H13">
      <v>89.6</v>
    </oc>
    <nc r="H13">
      <v>70.3</v>
    </nc>
  </rcc>
  <rcc rId="8220" sId="2" numFmtId="4">
    <oc r="H12">
      <v>89.6</v>
    </oc>
    <nc r="H12">
      <v>70.3</v>
    </nc>
  </rcc>
  <rcc rId="8221" sId="2" numFmtId="4">
    <oc r="H14">
      <v>93.8</v>
    </oc>
    <nc r="H14">
      <v>76.5</v>
    </nc>
  </rcc>
  <rcc rId="8222" sId="2" numFmtId="4">
    <oc r="H16">
      <v>170.9</v>
    </oc>
    <nc r="H16">
      <v>141</v>
    </nc>
  </rcc>
  <rcc rId="8223" sId="2" numFmtId="4">
    <oc r="H20">
      <v>161.5</v>
    </oc>
    <nc r="H20">
      <v>132</v>
    </nc>
  </rcc>
  <rcc rId="8224" sId="2" numFmtId="4">
    <oc r="H21">
      <v>158.4</v>
    </oc>
    <nc r="H21">
      <v>129</v>
    </nc>
  </rcc>
  <rcc rId="8225" sId="2" numFmtId="4">
    <oc r="H29">
      <v>151.1</v>
    </oc>
    <nc r="H29">
      <v>122</v>
    </nc>
  </rcc>
  <rcc rId="8226" sId="2" numFmtId="4">
    <oc r="H30">
      <v>149</v>
    </oc>
    <nc r="H30">
      <v>120</v>
    </nc>
  </rcc>
  <rcc rId="8227" sId="2" numFmtId="4">
    <oc r="H15">
      <v>145.9</v>
    </oc>
    <nc r="H15">
      <v>117</v>
    </nc>
  </rcc>
  <rcc rId="8228" sId="2" numFmtId="4">
    <oc r="H38">
      <v>143.80000000000001</v>
    </oc>
    <nc r="H38">
      <v>111</v>
    </nc>
  </rcc>
  <rcc rId="8229" sId="2" numFmtId="4">
    <oc r="H17">
      <v>93.8</v>
    </oc>
    <nc r="H17">
      <v>61</v>
    </nc>
  </rcc>
  <rcc rId="8230" sId="2" numFmtId="4">
    <oc r="H18">
      <v>93.8</v>
    </oc>
    <nc r="H18">
      <v>68</v>
    </nc>
  </rcc>
  <rcc rId="8231" sId="2" numFmtId="4">
    <oc r="H19">
      <v>93.8</v>
    </oc>
    <nc r="H19">
      <v>80</v>
    </nc>
  </rcc>
  <rcc rId="8232" sId="2" numFmtId="4">
    <oc r="H22">
      <v>83.4</v>
    </oc>
    <nc r="H22">
      <v>68</v>
    </nc>
  </rcc>
  <rcc rId="8233" sId="2" numFmtId="4">
    <oc r="H23">
      <v>83.4</v>
    </oc>
    <nc r="H23">
      <v>61</v>
    </nc>
  </rcc>
  <rcc rId="8234" sId="2" numFmtId="4">
    <oc r="H24">
      <v>83.4</v>
    </oc>
    <nc r="H24">
      <v>61</v>
    </nc>
  </rcc>
  <rcc rId="8235" sId="2" numFmtId="4">
    <oc r="H25">
      <v>83.4</v>
    </oc>
    <nc r="H25">
      <v>61</v>
    </nc>
  </rcc>
  <rcc rId="8236" sId="2" numFmtId="4">
    <oc r="H26">
      <v>83.4</v>
    </oc>
    <nc r="H26">
      <v>61</v>
    </nc>
  </rcc>
  <rcc rId="8237" sId="2" numFmtId="4">
    <oc r="H27">
      <v>83.4</v>
    </oc>
    <nc r="H27">
      <v>61</v>
    </nc>
  </rcc>
  <rcc rId="8238" sId="2" numFmtId="4">
    <oc r="H28">
      <v>83.4</v>
    </oc>
    <nc r="H28">
      <v>61</v>
    </nc>
  </rcc>
  <rcc rId="8239" sId="2" numFmtId="4">
    <oc r="H31">
      <v>83.4</v>
    </oc>
    <nc r="H31">
      <v>61</v>
    </nc>
  </rcc>
  <rcc rId="8240" sId="2" numFmtId="4">
    <oc r="H32">
      <v>83.4</v>
    </oc>
    <nc r="H32">
      <v>61</v>
    </nc>
  </rcc>
  <rcc rId="8241" sId="2" numFmtId="4">
    <oc r="H33">
      <v>83.4</v>
    </oc>
    <nc r="H33">
      <v>61</v>
    </nc>
  </rcc>
  <rcc rId="8242" sId="2" numFmtId="4">
    <oc r="H34">
      <v>83.4</v>
    </oc>
    <nc r="H34">
      <v>61</v>
    </nc>
  </rcc>
  <rcc rId="8243" sId="2" numFmtId="4">
    <oc r="H35">
      <v>83.4</v>
    </oc>
    <nc r="H35">
      <v>61</v>
    </nc>
  </rcc>
  <rcc rId="8244" sId="2" numFmtId="4">
    <oc r="H36">
      <v>83.4</v>
    </oc>
    <nc r="H36">
      <v>61</v>
    </nc>
  </rcc>
  <rcc rId="8245" sId="2" numFmtId="4">
    <oc r="H37">
      <v>83.4</v>
    </oc>
    <nc r="H37">
      <v>61</v>
    </nc>
  </rcc>
  <rcc rId="8246" sId="2" numFmtId="4">
    <oc r="H40">
      <v>83.4</v>
    </oc>
    <nc r="H40">
      <v>61</v>
    </nc>
  </rcc>
  <rcc rId="8247" sId="2" numFmtId="4">
    <oc r="H41">
      <v>83.4</v>
    </oc>
    <nc r="H41">
      <v>61</v>
    </nc>
  </rcc>
  <rcc rId="8248" sId="2" numFmtId="4">
    <oc r="H42">
      <v>83.4</v>
    </oc>
    <nc r="H42">
      <v>61</v>
    </nc>
  </rcc>
  <rcc rId="8249" sId="2" numFmtId="4">
    <oc r="H43">
      <v>83.4</v>
    </oc>
    <nc r="H43">
      <v>61</v>
    </nc>
  </rcc>
  <rcc rId="8250" sId="2" numFmtId="4">
    <oc r="H57">
      <v>83.4</v>
    </oc>
    <nc r="H57">
      <v>61</v>
    </nc>
  </rcc>
  <rcc rId="8251" sId="2" numFmtId="4">
    <oc r="H54">
      <v>83.4</v>
    </oc>
    <nc r="H54">
      <v>61</v>
    </nc>
  </rcc>
  <rcc rId="8252" sId="2" numFmtId="4">
    <oc r="H39">
      <v>83.4</v>
    </oc>
    <nc r="H39">
      <v>61</v>
    </nc>
  </rcc>
  <rcc rId="8253" sId="2" numFmtId="4">
    <oc r="H55">
      <v>83.4</v>
    </oc>
    <nc r="H55">
      <v>83</v>
    </nc>
  </rcc>
  <rcc rId="8254" sId="2" numFmtId="4">
    <oc r="H56">
      <v>96.9</v>
    </oc>
    <nc r="H56">
      <v>77</v>
    </nc>
  </rcc>
  <rcc rId="8255" sId="2" numFmtId="4">
    <oc r="H58">
      <v>96.9</v>
    </oc>
    <nc r="H58">
      <v>77</v>
    </nc>
  </rcc>
  <rcc rId="8256" sId="2" numFmtId="4">
    <oc r="H59">
      <v>83.4</v>
    </oc>
    <nc r="H59">
      <v>65</v>
    </nc>
  </rcc>
  <rcc rId="8257" sId="2" numFmtId="4">
    <oc r="H60">
      <v>79.2</v>
    </oc>
    <nc r="H60">
      <v>60</v>
    </nc>
  </rcc>
  <rcc rId="8258" sId="2" numFmtId="4">
    <oc r="H61">
      <v>79.2</v>
    </oc>
    <nc r="H61">
      <v>60</v>
    </nc>
  </rcc>
  <rcc rId="8259" sId="2" numFmtId="4">
    <oc r="H46">
      <v>79.2</v>
    </oc>
    <nc r="H46">
      <v>60</v>
    </nc>
  </rcc>
  <rcc rId="8260" sId="2" numFmtId="4">
    <oc r="H63">
      <v>79.2</v>
    </oc>
    <nc r="H63">
      <v>60</v>
    </nc>
  </rcc>
  <rcc rId="8261" sId="2" numFmtId="4">
    <oc r="H64">
      <v>85.5</v>
    </oc>
    <nc r="H64">
      <v>65</v>
    </nc>
  </rcc>
  <rcc rId="8262" sId="2" numFmtId="4">
    <oc r="H65">
      <v>131.30000000000001</v>
    </oc>
    <nc r="H65">
      <v>96</v>
    </nc>
  </rcc>
  <rcc rId="8263" sId="2" numFmtId="4">
    <oc r="H51">
      <v>83.4</v>
    </oc>
    <nc r="H51"/>
  </rcc>
  <rcc rId="8264" sId="2" numFmtId="4">
    <oc r="H88">
      <v>83.4</v>
    </oc>
    <nc r="H88"/>
  </rcc>
  <rcc rId="8265" sId="2" numFmtId="4">
    <oc r="H111">
      <v>85.5</v>
    </oc>
    <nc r="H111"/>
  </rcc>
  <rcc rId="8266" sId="2" numFmtId="4">
    <oc r="H93">
      <v>83.4</v>
    </oc>
    <nc r="H93"/>
  </rcc>
  <rcc rId="8267" sId="2" numFmtId="4">
    <oc r="H69">
      <v>83.4</v>
    </oc>
    <nc r="H69"/>
  </rcc>
  <rcc rId="8268" sId="2" numFmtId="4">
    <oc r="H68">
      <v>83.4</v>
    </oc>
    <nc r="H68"/>
  </rcc>
  <rcc rId="8269" sId="2" numFmtId="4">
    <oc r="H94">
      <v>93.8</v>
    </oc>
    <nc r="H94"/>
  </rcc>
  <rcc rId="8270" sId="2" numFmtId="4">
    <oc r="H66">
      <v>82.3</v>
    </oc>
    <nc r="H66">
      <v>72</v>
    </nc>
  </rcc>
  <rcc rId="8271" sId="2" numFmtId="4">
    <oc r="H67">
      <v>114.6</v>
    </oc>
    <nc r="H67">
      <v>88.9</v>
    </nc>
  </rcc>
  <rcc rId="8272" sId="2" numFmtId="4">
    <oc r="H70">
      <v>83.4</v>
    </oc>
    <nc r="H70">
      <v>72</v>
    </nc>
  </rcc>
  <rcc rId="8273" sId="2" numFmtId="4">
    <oc r="H71">
      <v>468.8</v>
    </oc>
    <nc r="H71">
      <v>401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4" sId="2" numFmtId="4">
    <nc r="H72">
      <v>72.010000000000005</v>
    </nc>
  </rcc>
  <rcc rId="8275" sId="2" numFmtId="4">
    <nc r="H73">
      <v>66.19</v>
    </nc>
  </rcc>
  <rcc rId="8276" sId="2" numFmtId="4">
    <nc r="H74">
      <v>67.010000000000005</v>
    </nc>
  </rcc>
  <rcc rId="8277" sId="2" numFmtId="4">
    <nc r="H53">
      <v>500</v>
    </nc>
  </rcc>
  <rcc rId="8278" sId="2" numFmtId="4">
    <nc r="H62">
      <v>64.010000000000005</v>
    </nc>
  </rcc>
  <rcc rId="8279" sId="2" numFmtId="4">
    <nc r="H52">
      <v>68</v>
    </nc>
  </rcc>
  <rcc rId="8280" sId="2" numFmtId="4">
    <nc r="H45">
      <v>64.010000000000005</v>
    </nc>
  </rcc>
  <rcc rId="8281" sId="2" numFmtId="4">
    <nc r="H47">
      <v>96</v>
    </nc>
  </rcc>
  <rcc rId="8282" sId="2" numFmtId="4">
    <nc r="H48">
      <v>67</v>
    </nc>
  </rcc>
  <rcc rId="8283" sId="2" numFmtId="4">
    <nc r="H49">
      <v>66</v>
    </nc>
  </rcc>
  <rcc rId="8284" sId="2" numFmtId="4">
    <nc r="H50">
      <v>66</v>
    </nc>
  </rcc>
  <rcc rId="8285" sId="2" numFmtId="4">
    <nc r="H51">
      <v>66</v>
    </nc>
  </rcc>
  <rcc rId="8286" sId="2" numFmtId="4">
    <nc r="H88">
      <v>66</v>
    </nc>
  </rcc>
  <rcc rId="8287" sId="2" numFmtId="4">
    <nc r="H111">
      <v>74</v>
    </nc>
  </rcc>
  <rcc rId="8288" sId="2" numFmtId="4">
    <nc r="H93">
      <v>67</v>
    </nc>
  </rcc>
  <rcc rId="8289" sId="2" numFmtId="4">
    <nc r="H69">
      <v>68</v>
    </nc>
  </rcc>
  <rcc rId="8290" sId="2" numFmtId="4">
    <nc r="H68">
      <v>68</v>
    </nc>
  </rcc>
  <rcc rId="8291" sId="2" numFmtId="4">
    <nc r="H94">
      <v>79</v>
    </nc>
  </rcc>
  <rcc rId="8292" sId="2" numFmtId="4">
    <oc r="H95">
      <v>104.2</v>
    </oc>
    <nc r="H95">
      <v>96</v>
    </nc>
  </rcc>
  <rcc rId="8293" sId="2" numFmtId="4">
    <oc r="H112">
      <v>93.8</v>
    </oc>
    <nc r="H112">
      <v>80</v>
    </nc>
  </rcc>
  <rcc rId="8294" sId="2" numFmtId="4">
    <oc r="H76">
      <v>83.4</v>
    </oc>
    <nc r="H76">
      <v>63</v>
    </nc>
  </rcc>
  <rcc rId="8295" sId="2" numFmtId="4">
    <oc r="H77">
      <v>73</v>
    </oc>
    <nc r="H77">
      <v>62</v>
    </nc>
  </rcc>
  <rcc rId="8296" sId="2" numFmtId="4">
    <oc r="H75">
      <v>73</v>
    </oc>
    <nc r="H75">
      <v>61</v>
    </nc>
  </rcc>
  <rcc rId="8297" sId="2" numFmtId="4">
    <oc r="H78">
      <v>73</v>
    </oc>
    <nc r="H78">
      <v>61</v>
    </nc>
  </rcc>
  <rcc rId="8298" sId="2" numFmtId="4">
    <oc r="H79">
      <v>83.4</v>
    </oc>
    <nc r="H79">
      <v>60</v>
    </nc>
  </rcc>
  <rcc rId="8299" sId="2" numFmtId="4">
    <oc r="H80">
      <v>83.4</v>
    </oc>
    <nc r="H80">
      <v>63</v>
    </nc>
  </rcc>
  <rcc rId="8300" sId="2" numFmtId="4">
    <oc r="H81">
      <v>104.2</v>
    </oc>
    <nc r="H81">
      <v>92</v>
    </nc>
  </rcc>
  <rcc rId="8301" sId="2" numFmtId="4">
    <oc r="H82">
      <v>112.5</v>
    </oc>
    <nc r="H82">
      <v>85</v>
    </nc>
  </rcc>
  <rcc rId="8302" sId="2" numFmtId="4">
    <oc r="H83">
      <v>106.3</v>
    </oc>
    <nc r="H83">
      <v>86</v>
    </nc>
  </rcc>
  <rcc rId="8303" sId="2" numFmtId="4">
    <oc r="H84">
      <v>106.3</v>
    </oc>
    <nc r="H84">
      <v>86</v>
    </nc>
  </rcc>
  <rcc rId="8304" sId="2" numFmtId="4">
    <oc r="H85">
      <v>161.5</v>
    </oc>
    <nc r="H85">
      <v>132</v>
    </nc>
  </rcc>
  <rcc rId="8305" sId="2" numFmtId="4">
    <oc r="H86">
      <v>112.5</v>
    </oc>
    <nc r="H86">
      <v>80</v>
    </nc>
  </rcc>
  <rcc rId="8306" sId="2" numFmtId="4">
    <oc r="H87">
      <v>112.5</v>
    </oc>
    <nc r="H87">
      <v>82</v>
    </nc>
  </rcc>
  <rcc rId="8307" sId="2" numFmtId="4">
    <oc r="H89">
      <v>104.2</v>
    </oc>
    <nc r="H89">
      <v>82</v>
    </nc>
  </rcc>
  <rcc rId="8308" sId="2" numFmtId="4">
    <oc r="H91">
      <v>83.4</v>
    </oc>
    <nc r="H91">
      <v>63</v>
    </nc>
  </rcc>
  <rcc rId="8309" sId="2" numFmtId="4">
    <oc r="H92">
      <v>83.4</v>
    </oc>
    <nc r="H92">
      <v>61</v>
    </nc>
  </rcc>
  <rcc rId="8310" sId="2" numFmtId="4">
    <oc r="H90">
      <v>68.8</v>
    </oc>
    <nc r="H90">
      <v>60</v>
    </nc>
  </rcc>
  <rcc rId="8311" sId="2" numFmtId="4">
    <oc r="H8">
      <v>68.8</v>
    </oc>
    <nc r="H8">
      <v>60</v>
    </nc>
  </rcc>
  <rcc rId="8312" sId="2" numFmtId="4">
    <oc r="H9">
      <v>364.6</v>
    </oc>
    <nc r="H9">
      <v>313.79000000000002</v>
    </nc>
  </rcc>
  <rcc rId="8313" sId="2" numFmtId="4">
    <oc r="H10">
      <v>302.10000000000002</v>
    </oc>
    <nc r="H10">
      <v>266.97000000000003</v>
    </nc>
  </rcc>
  <rcc rId="8314" sId="2" numFmtId="4">
    <oc r="H11">
      <v>260.5</v>
    </oc>
    <nc r="H11">
      <v>236.11</v>
    </nc>
  </rcc>
  <rcc rId="8315" sId="2" numFmtId="4">
    <oc r="H7">
      <v>260.5</v>
    </oc>
    <nc r="H7">
      <v>236.11</v>
    </nc>
  </rcc>
  <rcc rId="8316" sId="2" numFmtId="4">
    <oc r="H96">
      <v>395.9</v>
    </oc>
    <nc r="H96">
      <v>360.59</v>
    </nc>
  </rcc>
  <rcc rId="8317" sId="2" numFmtId="4">
    <oc r="H97">
      <v>173</v>
    </oc>
    <nc r="H97">
      <v>143.30000000000001</v>
    </nc>
  </rcc>
  <rcc rId="8318" sId="2" numFmtId="4">
    <oc r="H99">
      <v>173</v>
    </oc>
    <nc r="H99">
      <v>127.59</v>
    </nc>
  </rcc>
  <rcc rId="8319" sId="2" numFmtId="4">
    <oc r="H104">
      <v>104.19999999999999</v>
    </oc>
    <nc r="H104"/>
  </rcc>
  <rcc rId="8320" sId="2" numFmtId="4">
    <oc r="H105">
      <v>270.90000000000003</v>
    </oc>
    <nc r="H105"/>
  </rcc>
  <rcc rId="8321" sId="2" numFmtId="4">
    <oc r="H106">
      <v>104.19999999999999</v>
    </oc>
    <nc r="H106"/>
  </rcc>
  <rcc rId="8322" sId="2" numFmtId="4">
    <oc r="H109">
      <v>151.1</v>
    </oc>
    <nc r="H109"/>
  </rcc>
  <rcc rId="8323" sId="2" numFmtId="4">
    <oc r="H110">
      <v>354.20000000000005</v>
    </oc>
    <nc r="H110"/>
  </rcc>
  <rcc rId="8324" sId="2" numFmtId="4">
    <oc r="H100">
      <v>135.5</v>
    </oc>
    <nc r="H100">
      <v>70.010000000000005</v>
    </nc>
  </rcc>
  <rcc rId="8325" sId="2" numFmtId="4">
    <oc r="H101">
      <v>104.19999999999999</v>
    </oc>
    <nc r="H101">
      <v>68.05</v>
    </nc>
  </rcc>
  <rcc rId="8326" sId="2" numFmtId="4">
    <oc r="H102">
      <v>104.19999999999999</v>
    </oc>
    <nc r="H102">
      <v>59.99</v>
    </nc>
  </rcc>
  <rcc rId="8327" sId="2" numFmtId="4">
    <oc r="H103">
      <v>104.19999999999999</v>
    </oc>
    <nc r="H103">
      <v>60.24</v>
    </nc>
  </rcc>
  <rcc rId="8328" sId="2" numFmtId="4">
    <oc r="H107">
      <v>114.6</v>
    </oc>
    <nc r="H107">
      <v>69.02</v>
    </nc>
  </rcc>
  <rcc rId="8329" sId="2" numFmtId="4">
    <oc r="H108">
      <v>125</v>
    </oc>
    <nc r="H108">
      <v>69.31</v>
    </nc>
  </rcc>
  <rcc rId="8330" sId="2" numFmtId="4">
    <oc r="H98">
      <v>125</v>
    </oc>
    <nc r="H98">
      <v>60.48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742" sId="2" ref="A99:XFD99" action="insertRow"/>
  <rcc rId="7743" sId="2">
    <nc r="A99">
      <v>93</v>
    </nc>
  </rcc>
  <rcc rId="7744" sId="2">
    <nc r="B99" t="inlineStr">
      <is>
        <t>Труба бесшовная горячедеформированная</t>
      </is>
    </nc>
  </rcc>
  <rcc rId="7745" sId="2">
    <nc r="C99" t="inlineStr">
      <is>
        <t xml:space="preserve">ст. 20 </t>
      </is>
    </nc>
  </rcc>
  <rcc rId="7746" sId="2">
    <nc r="D99" t="inlineStr">
      <is>
        <t>ГОСТ  8732-78</t>
      </is>
    </nc>
  </rcc>
  <rcc rId="7747" sId="2">
    <nc r="E99" t="inlineStr">
      <is>
        <t>127х5</t>
      </is>
    </nc>
  </rcc>
  <rcc rId="7748" sId="2">
    <nc r="F99" t="inlineStr">
      <is>
        <t>кг</t>
      </is>
    </nc>
  </rcc>
  <rrc rId="7749" sId="2" ref="A100:XFD100" action="insertRow"/>
  <rrc rId="7750" sId="2" ref="A100:XFD100" action="insertRow"/>
  <rrc rId="7751" sId="2" ref="A101:XFD101" action="insertRow"/>
  <rrc rId="7752" sId="2" ref="A102:XFD102" action="insertRow"/>
  <rrc rId="7753" sId="2" ref="A104:XFD104" action="insertRow"/>
  <rrc rId="7754" sId="2" ref="A105:XFD105" action="insertRow"/>
  <rrc rId="7755" sId="2" ref="A105:XFD105" action="insertRow"/>
  <rrc rId="7756" sId="2" ref="A107:XFD107" action="insertRow"/>
  <rrc rId="7757" sId="2" ref="A107:XFD107" action="insertRow"/>
  <rrc rId="7758" sId="2" ref="A107:XFD107" action="insertRow"/>
  <rrc rId="7759" sId="2" ref="A107:XFD107" action="insertRow"/>
  <rcc rId="7760" sId="2">
    <nc r="A100">
      <v>94</v>
    </nc>
  </rcc>
  <rcc rId="7761" sId="2">
    <nc r="A101">
      <v>95</v>
    </nc>
  </rcc>
  <rcc rId="7762" sId="2">
    <nc r="A102">
      <v>96</v>
    </nc>
  </rcc>
  <rcc rId="7763" sId="2">
    <nc r="A103">
      <v>97</v>
    </nc>
  </rcc>
  <rcc rId="7764" sId="2">
    <nc r="A104">
      <v>98</v>
    </nc>
  </rcc>
  <rcc rId="7765" sId="2">
    <nc r="A105">
      <v>99</v>
    </nc>
  </rcc>
  <rcc rId="7766" sId="2">
    <nc r="A106">
      <v>100</v>
    </nc>
  </rcc>
  <rcc rId="7767" sId="2">
    <nc r="A107">
      <v>101</v>
    </nc>
  </rcc>
  <rcc rId="7768" sId="2">
    <nc r="A108">
      <v>102</v>
    </nc>
  </rcc>
  <rcc rId="7769" sId="2">
    <nc r="A109">
      <v>103</v>
    </nc>
  </rcc>
  <rcc rId="7770" sId="2">
    <nc r="A110">
      <v>104</v>
    </nc>
  </rcc>
  <rcc rId="7771" sId="2">
    <oc r="A98">
      <v>93</v>
    </oc>
    <nc r="A98">
      <v>105</v>
    </nc>
  </rcc>
  <rcc rId="7772" sId="2" odxf="1" dxf="1">
    <nc r="B100" t="inlineStr">
      <is>
        <t xml:space="preserve">Полоса 12х150х4100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73" sId="2">
    <nc r="C100" t="inlineStr">
      <is>
        <t>ст. 60С2А</t>
      </is>
    </nc>
  </rcc>
  <rcc rId="7774" sId="2" odxf="1" dxf="1">
    <nc r="D100" t="inlineStr">
      <is>
        <t xml:space="preserve">ГОСТ 19903-74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775" sId="2">
    <nc r="E100" t="inlineStr">
      <is>
        <t xml:space="preserve">12х150х4100 </t>
      </is>
    </nc>
  </rcc>
  <rcc rId="7776" sId="2" odxf="1" dxf="1">
    <nc r="B101" t="inlineStr">
      <is>
        <t xml:space="preserve">Сталь круглая Ø 10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77" sId="2">
    <nc r="C101" t="inlineStr">
      <is>
        <t>ст. 60С2А</t>
      </is>
    </nc>
  </rcc>
  <rcc rId="7778" sId="2" odxf="1" dxf="1">
    <nc r="D101" t="inlineStr">
      <is>
        <t xml:space="preserve">ГОСТ 2590-06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779" sId="2">
    <nc r="E101" t="inlineStr">
      <is>
        <t xml:space="preserve">Ø 10 </t>
      </is>
    </nc>
  </rcc>
  <rcc rId="7780" sId="2" odxf="1" dxf="1">
    <nc r="B102" t="inlineStr">
      <is>
        <t xml:space="preserve">Сталь круглая Ø 14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81" sId="2">
    <nc r="C102" t="inlineStr">
      <is>
        <t>ст. 60С2А</t>
      </is>
    </nc>
  </rcc>
  <rcc rId="7782" sId="2" odxf="1" dxf="1">
    <nc r="D102" t="inlineStr">
      <is>
        <t xml:space="preserve">ГОСТ 2590-06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783" sId="2">
    <nc r="E102" t="inlineStr">
      <is>
        <t xml:space="preserve">Ø 14 </t>
      </is>
    </nc>
  </rcc>
  <rcc rId="7784" sId="2" odxf="1" dxf="1">
    <nc r="B103" t="inlineStr">
      <is>
        <t xml:space="preserve">Сталь круглая Ø 25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85" sId="2">
    <nc r="C103" t="inlineStr">
      <is>
        <t>ст. 60С2А</t>
      </is>
    </nc>
  </rcc>
  <rcc rId="7786" sId="2" odxf="1" dxf="1">
    <nc r="D103" t="inlineStr">
      <is>
        <t xml:space="preserve">ГОСТ 2590-06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787" sId="2">
    <nc r="E103" t="inlineStr">
      <is>
        <t xml:space="preserve">Ø 25 </t>
      </is>
    </nc>
  </rcc>
  <rcc rId="7788" sId="2" odxf="1" dxf="1">
    <nc r="B104" t="inlineStr">
      <is>
        <t xml:space="preserve">Сталь круглая Ø 25 </t>
      </is>
    </nc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89" sId="2">
    <nc r="C104" t="inlineStr">
      <is>
        <t>ст. Р6М5Ф3</t>
      </is>
    </nc>
  </rcc>
  <rcc rId="7790" sId="2" odxf="1" dxf="1">
    <nc r="D104" t="inlineStr">
      <is>
        <t>ГОСТ 2590-06</t>
      </is>
    </nc>
    <ndxf>
      <font>
        <sz val="12"/>
        <color auto="1"/>
        <name val="Times New Roman"/>
        <scheme val="none"/>
      </font>
    </ndxf>
  </rcc>
  <rcc rId="7791" sId="2">
    <nc r="E104" t="inlineStr">
      <is>
        <t xml:space="preserve">Ø 25 </t>
      </is>
    </nc>
  </rcc>
  <rcc rId="7792" sId="2" odxf="1" dxf="1">
    <nc r="B105" t="inlineStr">
      <is>
        <t xml:space="preserve">Сталь круглая Ø 30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93" sId="2">
    <nc r="C105" t="inlineStr">
      <is>
        <t>ст. Х12Ф1</t>
      </is>
    </nc>
  </rcc>
  <rcc rId="7794" sId="2" odxf="1" dxf="1">
    <nc r="D105" t="inlineStr">
      <is>
        <t>ГОСТ 2590-06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795" sId="2">
    <nc r="E105" t="inlineStr">
      <is>
        <t xml:space="preserve">Ø 30 </t>
      </is>
    </nc>
  </rcc>
  <rcc rId="7796" sId="2" odxf="1" dxf="1">
    <nc r="B106" t="inlineStr">
      <is>
        <t xml:space="preserve">Сталь круглая Ø 60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797" sId="2">
    <nc r="C106" t="inlineStr">
      <is>
        <t>ст. Р6М5Ф3</t>
      </is>
    </nc>
  </rcc>
  <rcc rId="7798" sId="2" odxf="1" dxf="1">
    <nc r="D106" t="inlineStr">
      <is>
        <t>ГОСТ 2590-06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799" sId="2">
    <nc r="E106" t="inlineStr">
      <is>
        <t xml:space="preserve"> Ø 60 </t>
      </is>
    </nc>
  </rcc>
  <rcc rId="7800" sId="2" odxf="1" dxf="1">
    <nc r="B107" t="inlineStr">
      <is>
        <t xml:space="preserve">Сталь листовая 1,0х1200х4100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801" sId="2">
    <nc r="C107" t="inlineStr">
      <is>
        <t xml:space="preserve">ст.5ПС </t>
      </is>
    </nc>
  </rcc>
  <rcc rId="7802" sId="2" odxf="1" dxf="1">
    <nc r="D107" t="inlineStr">
      <is>
        <t xml:space="preserve">ГОСТ 19903-74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803" sId="2">
    <nc r="E107" t="inlineStr">
      <is>
        <t xml:space="preserve"> 1,0х1200х4100 </t>
      </is>
    </nc>
  </rcc>
  <rcc rId="7804" sId="2" odxf="1" dxf="1">
    <nc r="B108" t="inlineStr">
      <is>
        <t xml:space="preserve">Сталь листовая 1,5х1200х4100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805" sId="2">
    <nc r="C108" t="inlineStr">
      <is>
        <t>ст. 60С2А</t>
      </is>
    </nc>
  </rcc>
  <rcc rId="7806" sId="2" odxf="1" dxf="1">
    <nc r="D108" t="inlineStr">
      <is>
        <t xml:space="preserve">ГОСТ 19903-74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807" sId="2">
    <nc r="E108" t="inlineStr">
      <is>
        <t xml:space="preserve"> 1,5х1200х4100 </t>
      </is>
    </nc>
  </rcc>
  <rcc rId="7808" sId="2" odxf="1" dxf="1">
    <nc r="B109" t="inlineStr">
      <is>
        <t xml:space="preserve">Сталь листовая 2,0х1000х2000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809" sId="2">
    <nc r="C109" t="inlineStr">
      <is>
        <t xml:space="preserve"> ст. 9ХС</t>
      </is>
    </nc>
  </rcc>
  <rcc rId="7810" sId="2" odxf="1" dxf="1">
    <nc r="D109" t="inlineStr">
      <is>
        <t xml:space="preserve">ГОСТ 19903-74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811" sId="2">
    <nc r="E109" t="inlineStr">
      <is>
        <t xml:space="preserve">2,0х1000х2000 </t>
      </is>
    </nc>
  </rcc>
  <rcc rId="7812" sId="2" odxf="1" dxf="1">
    <nc r="B110" t="inlineStr">
      <is>
        <t xml:space="preserve">Сталь листовая 2,0х1000х2000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7813" sId="2">
    <nc r="C110" t="inlineStr">
      <is>
        <t>ст. ХВГ</t>
      </is>
    </nc>
  </rcc>
  <rcc rId="7814" sId="2" odxf="1" dxf="1">
    <nc r="D110" t="inlineStr">
      <is>
        <t xml:space="preserve">ГОСТ 19903-74 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815" sId="2">
    <nc r="E110" t="inlineStr">
      <is>
        <t xml:space="preserve">2,0х1000х2000 </t>
      </is>
    </nc>
  </rcc>
  <rcc rId="7816" sId="2" odxf="1" dxf="1">
    <oc r="B98" t="inlineStr">
      <is>
        <t>Труба бесшовная горячедеформированная</t>
      </is>
    </oc>
    <nc r="B98" t="inlineStr">
      <is>
        <t xml:space="preserve">Сталь листовая 8,0х1700х5200 </t>
      </is>
    </nc>
    <ndxf>
      <font>
        <sz val="12"/>
        <color auto="1"/>
        <name val="Times New Roman"/>
        <scheme val="none"/>
      </font>
    </ndxf>
  </rcc>
  <rcc rId="7817" sId="2">
    <oc r="C98" t="inlineStr">
      <is>
        <t xml:space="preserve">ст. 20 </t>
      </is>
    </oc>
    <nc r="C98" t="inlineStr">
      <is>
        <t>ст. 60С2А</t>
      </is>
    </nc>
  </rcc>
  <rcc rId="7818" sId="2" odxf="1" dxf="1">
    <oc r="D98" t="inlineStr">
      <is>
        <t>ГОСТ  8732-78</t>
      </is>
    </oc>
    <nc r="D98" t="inlineStr">
      <is>
        <t xml:space="preserve">ГОСТ 19903-74 </t>
      </is>
    </nc>
    <ndxf>
      <font>
        <sz val="12"/>
        <color auto="1"/>
        <name val="Times New Roman"/>
        <scheme val="none"/>
      </font>
    </ndxf>
  </rcc>
  <rcc rId="7819" sId="2">
    <oc r="E98" t="inlineStr">
      <is>
        <t>127х5</t>
      </is>
    </oc>
    <nc r="E98" t="inlineStr">
      <is>
        <t xml:space="preserve">8,0х1700х5200 </t>
      </is>
    </nc>
  </rcc>
  <rcc rId="7820" sId="2" odxf="1" dxf="1">
    <nc r="F100" t="inlineStr">
      <is>
        <t>кг</t>
      </is>
    </nc>
    <odxf>
      <alignment wrapText="0" readingOrder="0"/>
    </odxf>
    <ndxf>
      <alignment wrapText="1" readingOrder="0"/>
    </ndxf>
  </rcc>
  <rcc rId="7821" sId="2" odxf="1" dxf="1">
    <nc r="F101" t="inlineStr">
      <is>
        <t>кг</t>
      </is>
    </nc>
    <odxf>
      <alignment wrapText="0" readingOrder="0"/>
    </odxf>
    <ndxf>
      <alignment wrapText="1" readingOrder="0"/>
    </ndxf>
  </rcc>
  <rcc rId="7822" sId="2" odxf="1" dxf="1">
    <nc r="F102" t="inlineStr">
      <is>
        <t>кг</t>
      </is>
    </nc>
    <odxf>
      <alignment wrapText="0" readingOrder="0"/>
    </odxf>
    <ndxf>
      <alignment wrapText="1" readingOrder="0"/>
    </ndxf>
  </rcc>
  <rcc rId="7823" sId="2" odxf="1" dxf="1">
    <nc r="F103" t="inlineStr">
      <is>
        <t>кг</t>
      </is>
    </nc>
    <odxf>
      <alignment wrapText="0" readingOrder="0"/>
    </odxf>
    <ndxf>
      <alignment wrapText="1" readingOrder="0"/>
    </ndxf>
  </rcc>
  <rcc rId="7824" sId="2" odxf="1" dxf="1">
    <nc r="F104" t="inlineStr">
      <is>
        <t>кг</t>
      </is>
    </nc>
    <ndxf>
      <alignment wrapText="1" readingOrder="0"/>
    </ndxf>
  </rcc>
  <rcc rId="7825" sId="2" odxf="1" dxf="1">
    <nc r="F105" t="inlineStr">
      <is>
        <t>кг</t>
      </is>
    </nc>
    <odxf>
      <alignment wrapText="0" readingOrder="0"/>
    </odxf>
    <ndxf>
      <alignment wrapText="1" readingOrder="0"/>
    </ndxf>
  </rcc>
  <rcc rId="7826" sId="2" odxf="1" dxf="1">
    <nc r="F106" t="inlineStr">
      <is>
        <t>кг</t>
      </is>
    </nc>
    <odxf>
      <alignment wrapText="0" readingOrder="0"/>
    </odxf>
    <ndxf>
      <alignment wrapText="1" readingOrder="0"/>
    </ndxf>
  </rcc>
  <rcc rId="7827" sId="2" odxf="1" dxf="1">
    <nc r="F107" t="inlineStr">
      <is>
        <t>кг</t>
      </is>
    </nc>
    <odxf>
      <alignment wrapText="0" readingOrder="0"/>
    </odxf>
    <ndxf>
      <alignment wrapText="1" readingOrder="0"/>
    </ndxf>
  </rcc>
  <rcc rId="7828" sId="2" odxf="1" dxf="1">
    <nc r="F108" t="inlineStr">
      <is>
        <t>кг</t>
      </is>
    </nc>
    <odxf>
      <alignment wrapText="0" readingOrder="0"/>
    </odxf>
    <ndxf>
      <alignment wrapText="1" readingOrder="0"/>
    </ndxf>
  </rcc>
  <rcc rId="7829" sId="2" odxf="1" dxf="1">
    <nc r="F109" t="inlineStr">
      <is>
        <t>кг</t>
      </is>
    </nc>
    <odxf>
      <alignment wrapText="0" readingOrder="0"/>
    </odxf>
    <ndxf>
      <alignment wrapText="1" readingOrder="0"/>
    </ndxf>
  </rcc>
  <rcc rId="7830" sId="2" odxf="1" dxf="1">
    <nc r="F110" t="inlineStr">
      <is>
        <t>кг</t>
      </is>
    </nc>
    <odxf>
      <alignment wrapText="0" readingOrder="0"/>
    </odxf>
    <ndxf>
      <alignment wrapText="1" readingOrder="0"/>
    </ndxf>
  </rcc>
  <rfmt sheetId="2" sqref="F98" start="0" length="0">
    <dxf>
      <alignment wrapText="1" readingOrder="0"/>
    </dxf>
  </rfmt>
  <rfmt sheetId="2" sqref="H100" start="0" length="0">
    <dxf>
      <font>
        <sz val="12"/>
        <color auto="1"/>
        <name val="Times New Roman"/>
        <scheme val="none"/>
      </font>
    </dxf>
  </rfmt>
  <rfmt sheetId="2" sqref="H101" start="0" length="0">
    <dxf>
      <font>
        <sz val="12"/>
        <color auto="1"/>
        <name val="Times New Roman"/>
        <scheme val="none"/>
      </font>
    </dxf>
  </rfmt>
  <rfmt sheetId="2" sqref="H102" start="0" length="0">
    <dxf>
      <font>
        <sz val="12"/>
        <color auto="1"/>
        <name val="Times New Roman"/>
        <scheme val="none"/>
      </font>
    </dxf>
  </rfmt>
  <rfmt sheetId="2" sqref="H103" start="0" length="0">
    <dxf>
      <font>
        <sz val="12"/>
        <color auto="1"/>
        <name val="Times New Roman"/>
        <scheme val="none"/>
      </font>
    </dxf>
  </rfmt>
  <rfmt sheetId="2" sqref="H104" start="0" length="0">
    <dxf>
      <font>
        <sz val="12"/>
        <color auto="1"/>
        <name val="Times New Roman"/>
        <scheme val="none"/>
      </font>
    </dxf>
  </rfmt>
  <rfmt sheetId="2" sqref="H105" start="0" length="0">
    <dxf>
      <font>
        <sz val="12"/>
        <color auto="1"/>
        <name val="Times New Roman"/>
        <scheme val="none"/>
      </font>
    </dxf>
  </rfmt>
  <rfmt sheetId="2" sqref="H106" start="0" length="0">
    <dxf>
      <font>
        <sz val="12"/>
        <color auto="1"/>
        <name val="Times New Roman"/>
        <scheme val="none"/>
      </font>
    </dxf>
  </rfmt>
  <rfmt sheetId="2" sqref="H107" start="0" length="0">
    <dxf>
      <font>
        <sz val="12"/>
        <color auto="1"/>
        <name val="Times New Roman"/>
        <scheme val="none"/>
      </font>
    </dxf>
  </rfmt>
  <rfmt sheetId="2" sqref="H108" start="0" length="0">
    <dxf>
      <font>
        <sz val="12"/>
        <color auto="1"/>
        <name val="Times New Roman"/>
        <scheme val="none"/>
      </font>
    </dxf>
  </rfmt>
  <rfmt sheetId="2" sqref="H109" start="0" length="0">
    <dxf>
      <font>
        <sz val="12"/>
        <color auto="1"/>
        <name val="Times New Roman"/>
        <scheme val="none"/>
      </font>
    </dxf>
  </rfmt>
  <rfmt sheetId="2" sqref="H110" start="0" length="0">
    <dxf>
      <font>
        <sz val="12"/>
        <color auto="1"/>
        <name val="Times New Roman"/>
        <scheme val="none"/>
      </font>
    </dxf>
  </rfmt>
  <rfmt sheetId="2" sqref="H98" start="0" length="0">
    <dxf>
      <font>
        <sz val="12"/>
        <color auto="1"/>
        <name val="Times New Roman"/>
        <scheme val="none"/>
      </font>
    </dxf>
  </rfmt>
  <rcc rId="7831" sId="2" odxf="1" dxf="1" numFmtId="4">
    <oc r="H13">
      <v>75.61</v>
    </oc>
    <nc r="H13">
      <v>89.6</v>
    </nc>
    <odxf>
      <alignment wrapText="0" readingOrder="0"/>
    </odxf>
    <ndxf>
      <alignment wrapText="1" readingOrder="0"/>
    </ndxf>
  </rcc>
  <rcc rId="7832" sId="2" numFmtId="4">
    <oc r="H12">
      <v>75.61</v>
    </oc>
    <nc r="H12">
      <v>89.6</v>
    </nc>
  </rcc>
  <rcc rId="7833" sId="2" numFmtId="4">
    <oc r="H14">
      <v>82.3</v>
    </oc>
    <nc r="H14">
      <v>93.8</v>
    </nc>
  </rcc>
  <rcc rId="7834" sId="2" odxf="1" dxf="1" numFmtId="4">
    <oc r="H16">
      <v>152.26</v>
    </oc>
    <nc r="H16">
      <v>170.9</v>
    </nc>
    <odxf>
      <alignment wrapText="0" readingOrder="0"/>
    </odxf>
    <ndxf>
      <alignment wrapText="1" readingOrder="0"/>
    </ndxf>
  </rcc>
  <rcc rId="7835" sId="2" odxf="1" dxf="1" numFmtId="4">
    <oc r="H20">
      <v>143</v>
    </oc>
    <nc r="H20">
      <v>161.5</v>
    </nc>
    <odxf>
      <alignment wrapText="0" readingOrder="0"/>
    </odxf>
    <ndxf>
      <alignment wrapText="1" readingOrder="0"/>
    </ndxf>
  </rcc>
  <rcc rId="7836" sId="2" odxf="1" dxf="1" numFmtId="4">
    <oc r="H21">
      <v>138.88</v>
    </oc>
    <nc r="H21">
      <v>158.4</v>
    </nc>
    <odxf>
      <alignment wrapText="0" readingOrder="0"/>
    </odxf>
    <ndxf>
      <alignment wrapText="1" readingOrder="0"/>
    </ndxf>
  </rcc>
  <rcc rId="7837" sId="2" odxf="1" dxf="1" numFmtId="4">
    <oc r="H29">
      <v>131.68</v>
    </oc>
    <nc r="H29">
      <v>151.1</v>
    </nc>
    <odxf>
      <alignment wrapText="0" readingOrder="0"/>
    </odxf>
    <ndxf>
      <alignment wrapText="1" readingOrder="0"/>
    </ndxf>
  </rcc>
  <rcc rId="7838" sId="2" numFmtId="4">
    <oc r="H30">
      <v>129.62</v>
    </oc>
    <nc r="H30">
      <v>149</v>
    </nc>
  </rcc>
  <rcc rId="7839" sId="2" numFmtId="4">
    <oc r="H15">
      <v>126.13</v>
    </oc>
    <nc r="H15">
      <v>145.9</v>
    </nc>
  </rcc>
  <rcc rId="7840" sId="2" numFmtId="4">
    <oc r="H38">
      <v>120</v>
    </oc>
    <nc r="H38">
      <v>143.80000000000001</v>
    </nc>
  </rcc>
  <rcc rId="7841" sId="2" odxf="1" dxf="1" numFmtId="4">
    <oc r="H17">
      <v>61.72</v>
    </oc>
    <nc r="H17">
      <v>93.8</v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7842" sId="2" odxf="1" dxf="1" numFmtId="4">
    <oc r="H18">
      <v>74.069999999999993</v>
    </oc>
    <nc r="H18">
      <v>93.8</v>
    </nc>
    <odxf>
      <alignment wrapText="0" readingOrder="0"/>
    </odxf>
    <ndxf>
      <alignment wrapText="1" readingOrder="0"/>
    </ndxf>
  </rcc>
  <rcc rId="7843" sId="2" odxf="1" dxf="1" numFmtId="4">
    <oc r="H19">
      <v>81.27</v>
    </oc>
    <nc r="H19">
      <v>93.8</v>
    </nc>
    <odxf>
      <alignment wrapText="0" readingOrder="0"/>
    </odxf>
    <ndxf>
      <alignment wrapText="1" readingOrder="0"/>
    </ndxf>
  </rcc>
  <rcc rId="7844" sId="2" odxf="1" dxf="1" numFmtId="4">
    <oc r="H22">
      <v>74.069999999999993</v>
    </oc>
    <nc r="H22">
      <v>83.4</v>
    </nc>
    <odxf>
      <font>
        <sz val="12"/>
        <color auto="1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7845" sId="2" odxf="1" dxf="1" numFmtId="4">
    <oc r="H23">
      <v>65.84</v>
    </oc>
    <nc r="H23">
      <v>83.4</v>
    </nc>
    <odxf>
      <alignment wrapText="0" readingOrder="0"/>
    </odxf>
    <ndxf>
      <alignment wrapText="1" readingOrder="0"/>
    </ndxf>
  </rcc>
  <rcc rId="7846" sId="2" odxf="1" dxf="1" numFmtId="4">
    <oc r="H24">
      <v>65.84</v>
    </oc>
    <nc r="H24">
      <v>83.4</v>
    </nc>
    <odxf>
      <alignment wrapText="0" readingOrder="0"/>
    </odxf>
    <ndxf>
      <alignment wrapText="1" readingOrder="0"/>
    </ndxf>
  </rcc>
  <rcc rId="7847" sId="2" odxf="1" dxf="1" numFmtId="4">
    <oc r="H25">
      <v>65.84</v>
    </oc>
    <nc r="H25">
      <v>83.4</v>
    </nc>
    <odxf>
      <alignment wrapText="0" readingOrder="0"/>
    </odxf>
    <ndxf>
      <alignment wrapText="1" readingOrder="0"/>
    </ndxf>
  </rcc>
  <rcc rId="7848" sId="2" odxf="1" dxf="1" numFmtId="4">
    <oc r="H26">
      <v>65.84</v>
    </oc>
    <nc r="H26">
      <v>83.4</v>
    </nc>
    <odxf>
      <alignment wrapText="0" readingOrder="0"/>
    </odxf>
    <ndxf>
      <alignment wrapText="1" readingOrder="0"/>
    </ndxf>
  </rcc>
  <rcc rId="7849" sId="2" numFmtId="4">
    <oc r="H27">
      <v>65.84</v>
    </oc>
    <nc r="H27">
      <v>83.4</v>
    </nc>
  </rcc>
  <rcc rId="7850" sId="2" numFmtId="4">
    <oc r="H28">
      <v>65.84</v>
    </oc>
    <nc r="H28">
      <v>83.4</v>
    </nc>
  </rcc>
  <rcc rId="7851" sId="2" odxf="1" dxf="1" numFmtId="4">
    <oc r="H31">
      <v>65.84</v>
    </oc>
    <nc r="H31">
      <v>83.4</v>
    </nc>
    <odxf>
      <alignment wrapText="0" readingOrder="0"/>
    </odxf>
    <ndxf>
      <alignment wrapText="1" readingOrder="0"/>
    </ndxf>
  </rcc>
  <rcc rId="7852" sId="2" odxf="1" dxf="1" numFmtId="4">
    <oc r="H32">
      <v>65.84</v>
    </oc>
    <nc r="H32">
      <v>83.4</v>
    </nc>
    <odxf>
      <alignment wrapText="0" readingOrder="0"/>
    </odxf>
    <ndxf>
      <alignment wrapText="1" readingOrder="0"/>
    </ndxf>
  </rcc>
  <rcc rId="7853" sId="2" odxf="1" dxf="1" numFmtId="4">
    <oc r="H33">
      <v>65.84</v>
    </oc>
    <nc r="H33">
      <v>83.4</v>
    </nc>
    <odxf>
      <font>
        <sz val="12"/>
        <color auto="1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7854" sId="2" odxf="1" dxf="1" numFmtId="4">
    <oc r="H34">
      <v>65.84</v>
    </oc>
    <nc r="H34">
      <v>83.4</v>
    </nc>
    <odxf>
      <alignment wrapText="0" readingOrder="0"/>
    </odxf>
    <ndxf>
      <alignment wrapText="1" readingOrder="0"/>
    </ndxf>
  </rcc>
  <rcc rId="7855" sId="2" odxf="1" dxf="1" numFmtId="4">
    <oc r="H35">
      <v>65.84</v>
    </oc>
    <nc r="H35">
      <v>83.4</v>
    </nc>
    <odxf>
      <alignment wrapText="0" readingOrder="0"/>
    </odxf>
    <ndxf>
      <alignment wrapText="1" readingOrder="0"/>
    </ndxf>
  </rcc>
  <rcc rId="7856" sId="2" odxf="1" dxf="1" numFmtId="4">
    <oc r="H36">
      <v>65.84</v>
    </oc>
    <nc r="H36">
      <v>83.4</v>
    </nc>
    <odxf>
      <alignment wrapText="0" readingOrder="0"/>
    </odxf>
    <ndxf>
      <alignment wrapText="1" readingOrder="0"/>
    </ndxf>
  </rcc>
  <rcc rId="7857" sId="2" odxf="1" dxf="1" numFmtId="4">
    <oc r="H37">
      <v>65.84</v>
    </oc>
    <nc r="H37">
      <v>83.4</v>
    </nc>
    <odxf>
      <alignment wrapText="0" readingOrder="0"/>
    </odxf>
    <ndxf>
      <alignment wrapText="1" readingOrder="0"/>
    </ndxf>
  </rcc>
  <rcc rId="7858" sId="2" numFmtId="4">
    <oc r="H40">
      <v>65.84</v>
    </oc>
    <nc r="H40">
      <v>83.4</v>
    </nc>
  </rcc>
  <rcc rId="7859" sId="2" numFmtId="4">
    <oc r="H41">
      <v>65.84</v>
    </oc>
    <nc r="H41">
      <v>83.4</v>
    </nc>
  </rcc>
  <rcc rId="7860" sId="2" odxf="1" dxf="1" numFmtId="4">
    <oc r="H42">
      <v>65.84</v>
    </oc>
    <nc r="H42">
      <v>83.4</v>
    </nc>
    <odxf>
      <alignment wrapText="0" readingOrder="0"/>
    </odxf>
    <ndxf>
      <alignment wrapText="1" readingOrder="0"/>
    </ndxf>
  </rcc>
  <rcc rId="7861" sId="2" odxf="1" dxf="1" numFmtId="4">
    <oc r="H43">
      <v>65.84</v>
    </oc>
    <nc r="H43">
      <v>83.4</v>
    </nc>
    <odxf>
      <font>
        <sz val="12"/>
        <color auto="1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7862" sId="2" odxf="1" dxf="1" numFmtId="4">
    <oc r="H57">
      <v>65.84</v>
    </oc>
    <nc r="H57">
      <v>83.4</v>
    </nc>
    <odxf>
      <alignment wrapText="0" readingOrder="0"/>
    </odxf>
    <ndxf>
      <alignment wrapText="1" readingOrder="0"/>
    </ndxf>
  </rcc>
  <rcc rId="7863" sId="2" odxf="1" dxf="1" numFmtId="4">
    <oc r="H54">
      <v>65.84</v>
    </oc>
    <nc r="H54">
      <v>83.4</v>
    </nc>
    <odxf>
      <alignment wrapText="0" readingOrder="0"/>
    </odxf>
    <ndxf>
      <alignment wrapText="1" readingOrder="0"/>
    </ndxf>
  </rcc>
  <rcc rId="7864" sId="2" odxf="1" dxf="1" numFmtId="4">
    <oc r="H39">
      <v>65.84</v>
    </oc>
    <nc r="H39">
      <v>83.4</v>
    </nc>
    <odxf>
      <alignment wrapText="0" readingOrder="0"/>
    </odxf>
    <ndxf>
      <alignment wrapText="1" readingOrder="0"/>
    </ndxf>
  </rcc>
  <rcc rId="7865" sId="2" numFmtId="4">
    <oc r="H55">
      <v>83.84</v>
    </oc>
    <nc r="H55">
      <v>83.4</v>
    </nc>
  </rcc>
  <rcc rId="7866" sId="2" numFmtId="4">
    <oc r="H56">
      <v>83.33</v>
    </oc>
    <nc r="H56">
      <v>96.9</v>
    </nc>
  </rcc>
  <rcc rId="7867" sId="2" odxf="1" dxf="1" numFmtId="4">
    <oc r="H58">
      <v>83.33</v>
    </oc>
    <nc r="H58">
      <v>96.9</v>
    </nc>
    <odxf>
      <alignment wrapText="0" readingOrder="0"/>
    </odxf>
    <ndxf>
      <alignment wrapText="1" readingOrder="0"/>
    </ndxf>
  </rcc>
  <rcc rId="7868" sId="2" odxf="1" dxf="1" numFmtId="4">
    <oc r="H59">
      <v>69.95</v>
    </oc>
    <nc r="H59">
      <v>83.4</v>
    </nc>
    <odxf>
      <alignment wrapText="0" readingOrder="0"/>
    </odxf>
    <ndxf>
      <alignment wrapText="1" readingOrder="0"/>
    </ndxf>
  </rcc>
  <rcc rId="7869" sId="2" odxf="1" dxf="1" numFmtId="4">
    <oc r="H60">
      <v>64.5</v>
    </oc>
    <nc r="H60">
      <v>79.2</v>
    </nc>
    <odxf>
      <font>
        <sz val="12"/>
        <color auto="1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7870" sId="2" odxf="1" dxf="1" numFmtId="4">
    <oc r="H61">
      <v>63.78</v>
    </oc>
    <nc r="H61">
      <v>79.2</v>
    </nc>
    <odxf>
      <alignment wrapText="0" readingOrder="0"/>
    </odxf>
    <ndxf>
      <alignment wrapText="1" readingOrder="0"/>
    </ndxf>
  </rcc>
  <rcc rId="7871" sId="2" odxf="1" dxf="1" numFmtId="4">
    <oc r="H46">
      <v>64.3</v>
    </oc>
    <nc r="H46">
      <v>79.2</v>
    </nc>
    <odxf>
      <alignment wrapText="0" readingOrder="0"/>
    </odxf>
    <ndxf>
      <alignment wrapText="1" readingOrder="0"/>
    </ndxf>
  </rcc>
  <rcc rId="7872" sId="2" odxf="1" dxf="1" numFmtId="4">
    <oc r="H63">
      <v>63.47</v>
    </oc>
    <nc r="H63">
      <v>79.2</v>
    </nc>
    <odxf>
      <alignment wrapText="0" readingOrder="0"/>
    </odxf>
    <ndxf>
      <alignment wrapText="1" readingOrder="0"/>
    </ndxf>
  </rcc>
  <rcc rId="7873" sId="2" odxf="1" dxf="1" numFmtId="4">
    <oc r="H64">
      <v>70.47</v>
    </oc>
    <nc r="H64">
      <v>85.5</v>
    </nc>
    <odxf>
      <alignment wrapText="0" readingOrder="0"/>
    </odxf>
    <ndxf>
      <alignment wrapText="1" readingOrder="0"/>
    </ndxf>
  </rcc>
  <rcc rId="7874" sId="2" numFmtId="4">
    <oc r="H65">
      <v>97.73</v>
    </oc>
    <nc r="H65">
      <v>131.30000000000001</v>
    </nc>
  </rcc>
  <rcc rId="7875" sId="2" numFmtId="4">
    <oc r="H66">
      <v>78.180000000000007</v>
    </oc>
    <nc r="H66">
      <v>82.3</v>
    </nc>
  </rcc>
  <rcc rId="7876" sId="2" odxf="1" dxf="1" numFmtId="4">
    <oc r="H67">
      <v>88.99</v>
    </oc>
    <nc r="H67">
      <v>114.6</v>
    </nc>
    <odxf>
      <alignment wrapText="0" readingOrder="0"/>
    </odxf>
    <ndxf>
      <alignment wrapText="1" readingOrder="0"/>
    </ndxf>
  </rcc>
  <rcc rId="7877" sId="2" odxf="1" dxf="1" numFmtId="4">
    <oc r="H70">
      <v>78.180000000000007</v>
    </oc>
    <nc r="H70">
      <v>83.4</v>
    </nc>
    <odxf>
      <alignment wrapText="0" readingOrder="0"/>
    </odxf>
    <ndxf>
      <alignment wrapText="1" readingOrder="0"/>
    </ndxf>
  </rcc>
  <rcc rId="7878" sId="2" odxf="1" dxf="1" numFmtId="4">
    <oc r="H71">
      <v>401.24</v>
    </oc>
    <nc r="H71">
      <v>468.8</v>
    </nc>
    <odxf>
      <alignment wrapText="0" readingOrder="0"/>
    </odxf>
    <ndxf>
      <alignment wrapText="1" readingOrder="0"/>
    </ndxf>
  </rcc>
  <rcc rId="7879" sId="2" odxf="1" dxf="1" numFmtId="4">
    <oc r="H72">
      <v>78.180000000000007</v>
    </oc>
    <nc r="H72">
      <v>83.4</v>
    </nc>
    <odxf>
      <alignment wrapText="0" readingOrder="0"/>
    </odxf>
    <ndxf>
      <alignment wrapText="1" readingOrder="0"/>
    </ndxf>
  </rcc>
  <rcc rId="7880" sId="2" numFmtId="4">
    <oc r="H73">
      <v>73.040000000000006</v>
    </oc>
    <nc r="H73">
      <v>83.4</v>
    </nc>
  </rcc>
  <rcc rId="7881" sId="2" numFmtId="4">
    <oc r="H74">
      <v>73.040000000000006</v>
    </oc>
    <nc r="H74">
      <v>83.4</v>
    </nc>
  </rcc>
  <rcc rId="7882" sId="2" odxf="1" dxf="1" numFmtId="4">
    <oc r="H53">
      <v>530</v>
    </oc>
    <nc r="H53">
      <v>573</v>
    </nc>
    <odxf>
      <alignment wrapText="0" readingOrder="0"/>
    </odxf>
    <ndxf>
      <alignment wrapText="1" readingOrder="0"/>
    </ndxf>
  </rcc>
  <rcc rId="7883" sId="2" odxf="1" dxf="1" numFmtId="4">
    <oc r="H62">
      <v>72.010000000000005</v>
    </oc>
    <nc r="H62">
      <v>83.4</v>
    </nc>
    <odxf>
      <alignment wrapText="0" readingOrder="0"/>
    </odxf>
    <ndxf>
      <alignment wrapText="1" readingOrder="0"/>
    </ndxf>
  </rcc>
  <rcc rId="7884" sId="2" odxf="1" dxf="1" numFmtId="4">
    <oc r="H52">
      <v>75.099999999999994</v>
    </oc>
    <nc r="H52">
      <v>83.4</v>
    </nc>
    <odxf>
      <font>
        <sz val="12"/>
        <color auto="1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7885" sId="2" odxf="1" dxf="1" numFmtId="4">
    <oc r="H45">
      <v>73.040000000000006</v>
    </oc>
    <nc r="H45">
      <v>83.4</v>
    </nc>
    <odxf>
      <alignment wrapText="0" readingOrder="0"/>
    </odxf>
    <ndxf>
      <alignment wrapText="1" readingOrder="0"/>
    </ndxf>
  </rcc>
  <rcc rId="7886" sId="2" odxf="1" dxf="1" numFmtId="4">
    <oc r="H47">
      <v>101.85</v>
    </oc>
    <nc r="H47">
      <v>102.1</v>
    </nc>
    <odxf>
      <alignment wrapText="0" readingOrder="0"/>
    </odxf>
    <ndxf>
      <alignment wrapText="1" readingOrder="0"/>
    </ndxf>
  </rcc>
  <rcc rId="7887" sId="2" odxf="1" dxf="1" numFmtId="4">
    <oc r="H48">
      <v>73.040000000000006</v>
    </oc>
    <nc r="H48">
      <v>83.4</v>
    </nc>
    <odxf>
      <alignment wrapText="0" readingOrder="0"/>
    </odxf>
    <ndxf>
      <alignment wrapText="1" readingOrder="0"/>
    </ndxf>
  </rcc>
  <rcc rId="7888" sId="2" odxf="1" dxf="1" numFmtId="4">
    <oc r="H49">
      <v>72.010000000000005</v>
    </oc>
    <nc r="H49">
      <v>83.4</v>
    </nc>
    <odxf>
      <alignment wrapText="0" readingOrder="0"/>
    </odxf>
    <ndxf>
      <alignment wrapText="1" readingOrder="0"/>
    </ndxf>
  </rcc>
  <rcc rId="7889" sId="2" numFmtId="4">
    <oc r="H50">
      <v>72.010000000000005</v>
    </oc>
    <nc r="H50">
      <v>83.4</v>
    </nc>
  </rcc>
  <rcc rId="7890" sId="2" numFmtId="4">
    <oc r="H51">
      <v>72.010000000000005</v>
    </oc>
    <nc r="H51">
      <v>83.4</v>
    </nc>
  </rcc>
  <rcc rId="7891" sId="2" odxf="1" dxf="1" numFmtId="4">
    <oc r="H88">
      <v>72.010000000000005</v>
    </oc>
    <nc r="H88">
      <v>83.4</v>
    </nc>
    <odxf>
      <alignment wrapText="0" readingOrder="0"/>
    </odxf>
    <ndxf>
      <alignment wrapText="1" readingOrder="0"/>
    </ndxf>
  </rcc>
  <rcc rId="7892" sId="2" numFmtId="4">
    <oc r="H111">
      <v>78.180000000000007</v>
    </oc>
    <nc r="H111">
      <v>85.5</v>
    </nc>
  </rcc>
  <rcc rId="7893" sId="2" numFmtId="4">
    <oc r="H93">
      <v>72.010000000000005</v>
    </oc>
    <nc r="H93">
      <v>83.4</v>
    </nc>
  </rcc>
  <rcc rId="7894" sId="2" odxf="1" dxf="1" numFmtId="4">
    <oc r="H69">
      <v>73.040000000000006</v>
    </oc>
    <nc r="H69">
      <v>83.4</v>
    </nc>
    <odxf>
      <alignment wrapText="0" readingOrder="0"/>
    </odxf>
    <ndxf>
      <alignment wrapText="1" readingOrder="0"/>
    </ndxf>
  </rcc>
  <rcc rId="7895" sId="2" odxf="1" dxf="1" numFmtId="4">
    <oc r="H68">
      <v>73.040000000000006</v>
    </oc>
    <nc r="H68">
      <v>83.4</v>
    </nc>
    <odxf>
      <alignment wrapText="0" readingOrder="0"/>
    </odxf>
    <ndxf>
      <alignment wrapText="1" readingOrder="0"/>
    </ndxf>
  </rcc>
  <rcc rId="7896" sId="2" odxf="1" dxf="1" numFmtId="4">
    <oc r="H94">
      <v>83.12</v>
    </oc>
    <nc r="H94">
      <v>93.8</v>
    </nc>
    <odxf>
      <alignment wrapText="0" readingOrder="0"/>
    </odxf>
    <ndxf>
      <alignment wrapText="1" readingOrder="0"/>
    </ndxf>
  </rcc>
  <rcc rId="7897" sId="2" odxf="1" dxf="1" numFmtId="4">
    <oc r="H95">
      <v>102.88</v>
    </oc>
    <nc r="H95">
      <v>104.2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8" sId="2" odxf="1" dxf="1" numFmtId="4">
    <oc r="H112">
      <v>84.15</v>
    </oc>
    <nc r="H112">
      <v>93.8</v>
    </nc>
    <odxf>
      <alignment wrapText="0" readingOrder="0"/>
    </odxf>
    <ndxf>
      <alignment wrapText="1" readingOrder="0"/>
    </ndxf>
  </rcc>
  <rcc rId="7899" sId="2" odxf="1" dxf="1" numFmtId="4">
    <oc r="H76">
      <v>68</v>
    </oc>
    <nc r="H76">
      <v>83.4</v>
    </nc>
    <odxf>
      <alignment wrapText="0" readingOrder="0"/>
    </odxf>
    <ndxf>
      <alignment wrapText="1" readingOrder="0"/>
    </ndxf>
  </rcc>
  <rcc rId="7900" sId="2" odxf="1" dxf="1" numFmtId="4">
    <oc r="H77">
      <v>66.97</v>
    </oc>
    <nc r="H77">
      <v>73</v>
    </nc>
    <odxf>
      <alignment wrapText="0" readingOrder="0"/>
    </odxf>
    <ndxf>
      <alignment wrapText="1" readingOrder="0"/>
    </ndxf>
  </rcc>
  <rcc rId="7901" sId="2" odxf="1" dxf="1" numFmtId="4">
    <oc r="H75">
      <v>66.25</v>
    </oc>
    <nc r="H75">
      <v>73</v>
    </nc>
    <odxf>
      <alignment wrapText="0" readingOrder="0"/>
    </odxf>
    <ndxf>
      <alignment wrapText="1" readingOrder="0"/>
    </ndxf>
  </rcc>
  <rcc rId="7902" sId="2" numFmtId="4">
    <oc r="H78">
      <v>66.25</v>
    </oc>
    <nc r="H78">
      <v>73</v>
    </nc>
  </rcc>
  <rcc rId="7903" sId="2" numFmtId="4">
    <oc r="H79">
      <v>65.22</v>
    </oc>
    <nc r="H79">
      <v>83.4</v>
    </nc>
  </rcc>
  <rcc rId="7904" sId="2" odxf="1" dxf="1" numFmtId="4">
    <oc r="H80">
      <v>65.22</v>
    </oc>
    <nc r="H80">
      <v>83.4</v>
    </nc>
    <odxf>
      <alignment wrapText="0" readingOrder="0"/>
    </odxf>
    <ndxf>
      <alignment wrapText="1" readingOrder="0"/>
    </ndxf>
  </rcc>
  <rcc rId="7905" sId="2" odxf="1" dxf="1" numFmtId="4">
    <oc r="H81">
      <v>99.17</v>
    </oc>
    <nc r="H81">
      <v>104.2</v>
    </nc>
    <odxf>
      <alignment wrapText="0" readingOrder="0"/>
    </odxf>
    <ndxf>
      <alignment wrapText="1" readingOrder="0"/>
    </ndxf>
  </rcc>
  <rcc rId="7906" sId="2" numFmtId="4">
    <oc r="H82">
      <v>92.38</v>
    </oc>
    <nc r="H82">
      <v>112.5</v>
    </nc>
  </rcc>
  <rcc rId="7907" sId="2" odxf="1" dxf="1" numFmtId="4">
    <oc r="H83">
      <v>93</v>
    </oc>
    <nc r="H83">
      <v>106.3</v>
    </nc>
    <odxf>
      <alignment wrapText="0" readingOrder="0"/>
    </odxf>
    <ndxf>
      <alignment wrapText="1" readingOrder="0"/>
    </ndxf>
  </rcc>
  <rcc rId="7908" sId="2" odxf="1" dxf="1" numFmtId="4">
    <oc r="H84">
      <v>93</v>
    </oc>
    <nc r="H84">
      <v>106.3</v>
    </nc>
    <odxf>
      <alignment wrapText="0" readingOrder="0"/>
    </odxf>
    <ndxf>
      <alignment wrapText="1" readingOrder="0"/>
    </ndxf>
  </rcc>
  <rcc rId="7909" sId="2" numFmtId="4">
    <oc r="H85">
      <v>133.22999999999999</v>
    </oc>
    <nc r="H85">
      <v>161.5</v>
    </nc>
  </rcc>
  <rcc rId="7910" sId="2" odxf="1" dxf="1" numFmtId="4">
    <oc r="H86">
      <v>86.83</v>
    </oc>
    <nc r="H86">
      <v>112.5</v>
    </nc>
    <odxf>
      <alignment wrapText="0" readingOrder="0"/>
    </odxf>
    <ndxf>
      <alignment wrapText="1" readingOrder="0"/>
    </ndxf>
  </rcc>
  <rcc rId="7911" sId="2" odxf="1" dxf="1" numFmtId="4">
    <oc r="H87">
      <v>86.52</v>
    </oc>
    <nc r="H87">
      <v>112.5</v>
    </nc>
    <odxf>
      <alignment wrapText="0" readingOrder="0"/>
    </odxf>
    <ndxf>
      <alignment wrapText="1" readingOrder="0"/>
    </ndxf>
  </rcc>
  <rcc rId="7912" sId="2" odxf="1" dxf="1" numFmtId="4">
    <oc r="H89">
      <v>82.09</v>
    </oc>
    <nc r="H89">
      <v>104.2</v>
    </nc>
    <odxf>
      <alignment wrapText="0" readingOrder="0"/>
    </odxf>
    <ndxf>
      <alignment wrapText="1" readingOrder="0"/>
    </ndxf>
  </rcc>
  <rcc rId="7913" sId="2" odxf="1" dxf="1" numFmtId="4">
    <oc r="H91">
      <v>68.72</v>
    </oc>
    <nc r="H91">
      <v>83.4</v>
    </nc>
    <odxf>
      <alignment wrapText="0" readingOrder="0"/>
    </odxf>
    <ndxf>
      <alignment wrapText="1" readingOrder="0"/>
    </ndxf>
  </rcc>
  <rcc rId="7914" sId="2" numFmtId="4">
    <oc r="H92">
      <v>66.25</v>
    </oc>
    <nc r="H92">
      <v>83.4</v>
    </nc>
  </rcc>
  <rcc rId="7915" sId="2" odxf="1" dxf="1" numFmtId="4">
    <oc r="H90">
      <v>64.91</v>
    </oc>
    <nc r="H90">
      <v>68.8</v>
    </nc>
    <odxf>
      <alignment wrapText="0" readingOrder="0"/>
    </odxf>
    <ndxf>
      <alignment wrapText="1" readingOrder="0"/>
    </ndxf>
  </rcc>
  <rcc rId="7916" sId="2" odxf="1" dxf="1" numFmtId="4">
    <oc r="H8">
      <v>64.91</v>
    </oc>
    <nc r="H8">
      <v>68.8</v>
    </nc>
    <odxf>
      <alignment wrapText="0" readingOrder="0"/>
    </odxf>
    <ndxf>
      <alignment wrapText="1" readingOrder="0"/>
    </ndxf>
  </rcc>
  <rcc rId="7917" sId="2" odxf="1" dxf="1" numFmtId="4">
    <oc r="H9">
      <v>313.79000000000002</v>
    </oc>
    <nc r="H9">
      <v>364.6</v>
    </nc>
    <odxf>
      <alignment wrapText="0" readingOrder="0"/>
    </odxf>
    <ndxf>
      <alignment wrapText="1" readingOrder="0"/>
    </ndxf>
  </rcc>
  <rcc rId="7918" sId="2" numFmtId="4">
    <oc r="H10">
      <v>266.97000000000003</v>
    </oc>
    <nc r="H10">
      <v>302.10000000000002</v>
    </nc>
  </rcc>
  <rcc rId="7919" sId="2" odxf="1" dxf="1" numFmtId="4">
    <oc r="H11">
      <v>236.11</v>
    </oc>
    <nc r="H11">
      <v>260.5</v>
    </nc>
    <odxf>
      <alignment wrapText="0" readingOrder="0"/>
    </odxf>
    <ndxf>
      <alignment wrapText="1" readingOrder="0"/>
    </ndxf>
  </rcc>
  <rcc rId="7920" sId="2" odxf="1" dxf="1" numFmtId="4">
    <oc r="H7">
      <v>236.11</v>
    </oc>
    <nc r="H7">
      <v>260.5</v>
    </nc>
    <odxf>
      <alignment wrapText="0" readingOrder="0"/>
    </odxf>
    <ndxf>
      <alignment wrapText="1" readingOrder="0"/>
    </ndxf>
  </rcc>
  <rcc rId="7921" sId="2" numFmtId="4">
    <oc r="H96">
      <v>360.59</v>
    </oc>
    <nc r="H96">
      <v>395.9</v>
    </nc>
  </rcc>
  <rcc rId="7922" sId="2" numFmtId="4">
    <oc r="H97">
      <v>143.30000000000001</v>
    </oc>
    <nc r="H97">
      <v>173</v>
    </nc>
  </rcc>
  <rcc rId="7923" sId="2" numFmtId="4">
    <nc r="H99">
      <v>173</v>
    </nc>
  </rcc>
  <rcc rId="7924" sId="2" numFmtId="4">
    <nc r="H100">
      <v>135.5</v>
    </nc>
  </rcc>
  <rcc rId="7925" sId="2" numFmtId="4">
    <nc r="H101">
      <v>104.19999999999999</v>
    </nc>
  </rcc>
  <rcc rId="7926" sId="2" numFmtId="4">
    <nc r="H102">
      <v>104.19999999999999</v>
    </nc>
  </rcc>
  <rcc rId="7927" sId="2" numFmtId="4">
    <nc r="H103">
      <v>104.19999999999999</v>
    </nc>
  </rcc>
  <rcc rId="7928" sId="2" numFmtId="4">
    <nc r="H104">
      <v>104.19999999999999</v>
    </nc>
  </rcc>
  <rcc rId="7929" sId="2" numFmtId="4">
    <nc r="H105">
      <v>270.90000000000003</v>
    </nc>
  </rcc>
  <rcc rId="7930" sId="2" numFmtId="4">
    <nc r="H106">
      <v>104.19999999999999</v>
    </nc>
  </rcc>
  <rcc rId="7931" sId="2" numFmtId="4">
    <nc r="H107">
      <v>114.6</v>
    </nc>
  </rcc>
  <rcc rId="7932" sId="2" numFmtId="4">
    <nc r="H108">
      <v>125</v>
    </nc>
  </rcc>
  <rcc rId="7933" sId="2" numFmtId="4">
    <nc r="H109">
      <v>151.1</v>
    </nc>
  </rcc>
  <rcc rId="7934" sId="2" numFmtId="4">
    <nc r="H110">
      <v>354.20000000000005</v>
    </nc>
  </rcc>
  <rcc rId="7935" sId="2" numFmtId="4">
    <oc r="H98">
      <v>127.59</v>
    </oc>
    <nc r="H98">
      <v>125</v>
    </nc>
  </rcc>
  <rcc rId="7936" sId="2" xfDxf="1" dxf="1" numFmtId="4">
    <oc r="G13">
      <v>340</v>
    </oc>
    <nc r="G13">
      <v>510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7" sId="2" xfDxf="1" dxf="1" numFmtId="4">
    <oc r="G12">
      <v>1000</v>
    </oc>
    <nc r="G12">
      <v>1500</v>
    </nc>
    <n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14" start="0" length="0">
    <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16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0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1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9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38" sId="2" xfDxf="1" dxf="1" numFmtId="4">
    <oc r="G30">
      <v>600</v>
    </oc>
    <nc r="G30">
      <v>700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15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38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39" sId="2" xfDxf="1" dxf="1" numFmtId="4">
    <oc r="G17">
      <v>800</v>
    </oc>
    <nc r="G17">
      <v>600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18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19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2" start="0" length="0">
    <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3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4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5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26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0" sId="2" xfDxf="1" dxf="1" numFmtId="4">
    <oc r="G27">
      <v>500</v>
    </oc>
    <nc r="G27">
      <v>800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1" sId="2" xfDxf="1" dxf="1" numFmtId="4">
    <oc r="G28">
      <v>2000</v>
    </oc>
    <nc r="G28">
      <v>2500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31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2" sId="2" xfDxf="1" dxf="1" numFmtId="4">
    <oc r="G32">
      <v>500</v>
    </oc>
    <nc r="G32">
      <v>600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33" start="0" length="0">
    <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34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35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36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37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40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41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42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43" start="0" length="0">
    <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57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3" sId="2" xfDxf="1" dxf="1" numFmtId="4">
    <oc r="G54">
      <v>800</v>
    </oc>
    <nc r="G54">
      <v>1000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4" sId="2" xfDxf="1" dxf="1" numFmtId="4">
    <oc r="G39">
      <v>400</v>
    </oc>
    <nc r="G39">
      <v>500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55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5" sId="2" xfDxf="1" dxf="1" numFmtId="4">
    <oc r="G56">
      <v>800</v>
    </oc>
    <nc r="G56">
      <v>1000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6" sId="2" xfDxf="1" dxf="1" numFmtId="4">
    <oc r="G58">
      <v>800</v>
    </oc>
    <nc r="G58">
      <v>1000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7" sId="2" xfDxf="1" dxf="1" numFmtId="4">
    <oc r="G59">
      <v>800</v>
    </oc>
    <nc r="G59">
      <v>1000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8" sId="2" xfDxf="1" dxf="1" numFmtId="4">
    <oc r="G60">
      <v>1600</v>
    </oc>
    <nc r="G60">
      <v>2000</v>
    </nc>
    <n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61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9" sId="2" xfDxf="1" dxf="1" numFmtId="4">
    <oc r="G46">
      <v>1600</v>
    </oc>
    <nc r="G46">
      <v>2000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0" sId="2" xfDxf="1" dxf="1" numFmtId="4">
    <oc r="G63">
      <v>500</v>
    </oc>
    <nc r="G63">
      <v>1500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64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51" sId="2" xfDxf="1" dxf="1" numFmtId="4">
    <oc r="G65">
      <v>500</v>
    </oc>
    <nc r="G65">
      <v>1500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66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52" sId="2" xfDxf="1" dxf="1" numFmtId="4">
    <oc r="G67">
      <v>34000</v>
    </oc>
    <nc r="G67">
      <v>40000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3" sId="2" xfDxf="1" dxf="1" numFmtId="4">
    <oc r="G70">
      <v>22000</v>
    </oc>
    <nc r="G70">
      <v>25000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71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54" sId="2" xfDxf="1" dxf="1" numFmtId="4">
    <oc r="G72">
      <v>7000</v>
    </oc>
    <nc r="G72">
      <v>10000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5" sId="2" xfDxf="1" dxf="1" numFmtId="4">
    <oc r="G73">
      <v>65000</v>
    </oc>
    <nc r="G73">
      <v>70000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74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53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62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56" sId="2" xfDxf="1" dxf="1" numFmtId="4">
    <oc r="G52">
      <v>45000</v>
    </oc>
    <nc r="G52">
      <v>50000</v>
    </nc>
    <n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7" sId="2" xfDxf="1" dxf="1" numFmtId="4">
    <oc r="G45">
      <v>18000</v>
    </oc>
    <nc r="G45">
      <v>20000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47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58" sId="2" xfDxf="1" dxf="1" numFmtId="4">
    <oc r="G48">
      <v>55000</v>
    </oc>
    <nc r="G48">
      <v>60000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9" sId="2" xfDxf="1" dxf="1" numFmtId="4">
    <oc r="G49">
      <v>16000</v>
    </oc>
    <nc r="G49">
      <v>18000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50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51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60" sId="2" xfDxf="1" dxf="1" numFmtId="4">
    <oc r="G88">
      <v>12000</v>
    </oc>
    <nc r="G88">
      <v>13000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1" sId="2" xfDxf="1" dxf="1" numFmtId="4">
    <oc r="G111">
      <v>2100</v>
    </oc>
    <nc r="G111">
      <v>1400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2" sId="2" xfDxf="1" dxf="1" numFmtId="4">
    <oc r="G93">
      <v>3400</v>
    </oc>
    <nc r="G93">
      <v>4250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69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68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94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95" start="0" length="0">
    <dxf>
      <font>
        <color rgb="FF00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112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63" sId="2" xfDxf="1" dxf="1" numFmtId="4">
    <oc r="G76">
      <v>1200</v>
    </oc>
    <nc r="G76">
      <v>1500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77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64" sId="2" xfDxf="1" dxf="1" numFmtId="4">
    <oc r="G75">
      <v>1200</v>
    </oc>
    <nc r="G75">
      <v>1000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5" sId="2" xfDxf="1" dxf="1" numFmtId="4">
    <oc r="G78">
      <v>1200</v>
    </oc>
    <nc r="G78">
      <v>1000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79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80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81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66" sId="2" xfDxf="1" dxf="1" numFmtId="4">
    <oc r="G82">
      <v>14000</v>
    </oc>
    <nc r="G82">
      <v>16000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7" sId="2" xfDxf="1" dxf="1" numFmtId="4">
    <oc r="G83">
      <v>10000</v>
    </oc>
    <nc r="G83">
      <v>12000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84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68" sId="2" xfDxf="1" dxf="1" numFmtId="4">
    <oc r="G85">
      <v>18000</v>
    </oc>
    <nc r="G85">
      <v>15000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9" sId="2" xfDxf="1" dxf="1" numFmtId="4">
    <oc r="G86">
      <v>300</v>
    </oc>
    <nc r="G86">
      <v>1800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0" sId="2" xfDxf="1" dxf="1" numFmtId="4">
    <oc r="G87">
      <v>1000</v>
    </oc>
    <nc r="G87">
      <v>2000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89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71" sId="2" xfDxf="1" dxf="1" numFmtId="4">
    <oc r="G91">
      <v>5000</v>
    </oc>
    <nc r="G91">
      <v>4000</v>
    </nc>
    <n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2" sId="2" xfDxf="1" dxf="1" numFmtId="4">
    <oc r="G92">
      <v>270</v>
    </oc>
    <nc r="G92">
      <v>180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G90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8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9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10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11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7" start="0" length="0">
    <dxf>
      <font>
        <color auto="1"/>
        <name val="Times New Roman"/>
        <scheme val="none"/>
      </font>
      <numFmt numFmtId="3" formatCode="#,##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96" start="0" length="0">
    <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73" sId="2" xfDxf="1" dxf="1" numFmtId="4">
    <oc r="G97">
      <v>180</v>
    </oc>
    <nc r="G97">
      <v>400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4" sId="2" xfDxf="1" dxf="1" numFmtId="4">
    <nc r="G99">
      <v>450</v>
    </nc>
    <ndxf>
      <font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5" sId="2" xfDxf="1" dxf="1" numFmtId="4">
    <nc r="G100">
      <v>5000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6" sId="2" xfDxf="1" dxf="1" numFmtId="4">
    <nc r="G101">
      <v>5000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7" sId="2" xfDxf="1" dxf="1" numFmtId="4">
    <nc r="G102">
      <v>7000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8" sId="2" xfDxf="1" dxf="1" numFmtId="4">
    <nc r="G103">
      <v>5000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9" sId="2" xfDxf="1" dxf="1" numFmtId="4">
    <nc r="G104">
      <v>4000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0" sId="2" xfDxf="1" dxf="1" numFmtId="4">
    <nc r="G105">
      <v>3700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1" sId="2" xfDxf="1" dxf="1" numFmtId="4">
    <nc r="G106">
      <v>6000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2" sId="2" xfDxf="1" dxf="1" numFmtId="4">
    <nc r="G107">
      <v>10000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3" sId="2" xfDxf="1" dxf="1" numFmtId="4">
    <nc r="G108">
      <v>10000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4" sId="2" xfDxf="1" dxf="1" numFmtId="4">
    <nc r="G109">
      <v>3000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5" sId="2" xfDxf="1" dxf="1" numFmtId="4">
    <nc r="G110">
      <v>2000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6" sId="2" xfDxf="1" dxf="1" numFmtId="4">
    <oc r="G98">
      <v>450</v>
    </oc>
    <nc r="G98">
      <v>9000</v>
    </nc>
    <ndxf>
      <font>
        <color rgb="FFFF0000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G100 G101 G102 G103 G104 G105 G106 G107 G108 G109 G110 G98" start="0" length="2147483647">
    <dxf>
      <font>
        <color auto="1"/>
      </font>
    </dxf>
  </rfmt>
  <rcc rId="7987" sId="2">
    <oc r="I13">
      <f>G7*H7</f>
    </oc>
    <nc r="I13">
      <f>H13*G13</f>
    </nc>
  </rcc>
  <rcc rId="7988" sId="2">
    <oc r="I12">
      <f>G8*H8</f>
    </oc>
    <nc r="I12">
      <f>H12*G12</f>
    </nc>
  </rcc>
  <rcc rId="7989" sId="2">
    <oc r="I14">
      <f>G9*H9</f>
    </oc>
    <nc r="I14">
      <f>H14*G14</f>
    </nc>
  </rcc>
  <rcc rId="7990" sId="2">
    <oc r="I16">
      <f>G10*H10</f>
    </oc>
    <nc r="I16">
      <f>H16*G16</f>
    </nc>
  </rcc>
  <rcc rId="7991" sId="2">
    <oc r="I20">
      <f>G11*H11</f>
    </oc>
    <nc r="I20">
      <f>H20*G20</f>
    </nc>
  </rcc>
  <rcc rId="7992" sId="2">
    <oc r="I21">
      <f>G12*H12</f>
    </oc>
    <nc r="I21">
      <f>H21*G21</f>
    </nc>
  </rcc>
  <rcc rId="7993" sId="2">
    <oc r="I29">
      <f>G13*H13</f>
    </oc>
    <nc r="I29">
      <f>H29*G29</f>
    </nc>
  </rcc>
  <rcc rId="7994" sId="2">
    <oc r="I30">
      <f>G14*H14</f>
    </oc>
    <nc r="I30">
      <f>H30*G30</f>
    </nc>
  </rcc>
  <rcc rId="7995" sId="2">
    <oc r="I15">
      <f>G15*H15</f>
    </oc>
    <nc r="I15">
      <f>H15*G15</f>
    </nc>
  </rcc>
  <rcc rId="7996" sId="2">
    <oc r="I38">
      <f>G16*H16</f>
    </oc>
    <nc r="I38">
      <f>H38*G38</f>
    </nc>
  </rcc>
  <rcc rId="7997" sId="2">
    <oc r="I17">
      <f>G17*H17</f>
    </oc>
    <nc r="I17">
      <f>H17*G17</f>
    </nc>
  </rcc>
  <rcc rId="7998" sId="2">
    <oc r="I18">
      <f>G18*H18</f>
    </oc>
    <nc r="I18">
      <f>H18*G18</f>
    </nc>
  </rcc>
  <rcc rId="7999" sId="2">
    <oc r="I19">
      <f>G19*H19</f>
    </oc>
    <nc r="I19">
      <f>H19*G19</f>
    </nc>
  </rcc>
  <rcc rId="8000" sId="2">
    <oc r="I22">
      <f>G20*H20</f>
    </oc>
    <nc r="I22">
      <f>H22*G22</f>
    </nc>
  </rcc>
  <rcc rId="8001" sId="2">
    <oc r="I23">
      <f>G21*H21</f>
    </oc>
    <nc r="I23">
      <f>H23*G23</f>
    </nc>
  </rcc>
  <rcc rId="8002" sId="2">
    <oc r="I24">
      <f>G22*H22</f>
    </oc>
    <nc r="I24">
      <f>H24*G24</f>
    </nc>
  </rcc>
  <rcc rId="8003" sId="2">
    <oc r="I25">
      <f>G23*H23</f>
    </oc>
    <nc r="I25">
      <f>H25*G25</f>
    </nc>
  </rcc>
  <rcc rId="8004" sId="2">
    <oc r="I26">
      <f>G24*H24</f>
    </oc>
    <nc r="I26">
      <f>H26*G26</f>
    </nc>
  </rcc>
  <rcc rId="8005" sId="2">
    <oc r="I27">
      <f>G25*H25</f>
    </oc>
    <nc r="I27">
      <f>H27*G27</f>
    </nc>
  </rcc>
  <rcc rId="8006" sId="2">
    <oc r="I28">
      <f>G26*H26</f>
    </oc>
    <nc r="I28">
      <f>H28*G28</f>
    </nc>
  </rcc>
  <rcc rId="8007" sId="2">
    <oc r="I31">
      <f>G27*H27</f>
    </oc>
    <nc r="I31">
      <f>H31*G31</f>
    </nc>
  </rcc>
  <rcc rId="8008" sId="2">
    <oc r="I32">
      <f>G28*H28</f>
    </oc>
    <nc r="I32">
      <f>H32*G32</f>
    </nc>
  </rcc>
  <rcc rId="8009" sId="2">
    <oc r="I33">
      <f>G29*H29</f>
    </oc>
    <nc r="I33">
      <f>H33*G33</f>
    </nc>
  </rcc>
  <rcc rId="8010" sId="2">
    <oc r="I34">
      <f>G30*H30</f>
    </oc>
    <nc r="I34">
      <f>H34*G34</f>
    </nc>
  </rcc>
  <rcc rId="8011" sId="2">
    <oc r="I35">
      <f>G31*H31</f>
    </oc>
    <nc r="I35">
      <f>H35*G35</f>
    </nc>
  </rcc>
  <rcc rId="8012" sId="2">
    <oc r="I36">
      <f>G32*H32</f>
    </oc>
    <nc r="I36">
      <f>H36*G36</f>
    </nc>
  </rcc>
  <rcc rId="8013" sId="2">
    <oc r="I37">
      <f>G33*H33</f>
    </oc>
    <nc r="I37">
      <f>H37*G37</f>
    </nc>
  </rcc>
  <rcc rId="8014" sId="2">
    <oc r="I40">
      <f>G34*H34</f>
    </oc>
    <nc r="I40">
      <f>H40*G40</f>
    </nc>
  </rcc>
  <rcc rId="8015" sId="2">
    <oc r="I41">
      <f>G35*H35</f>
    </oc>
    <nc r="I41">
      <f>H41*G41</f>
    </nc>
  </rcc>
  <rcc rId="8016" sId="2">
    <oc r="I42">
      <f>G36*H36</f>
    </oc>
    <nc r="I42">
      <f>H42*G42</f>
    </nc>
  </rcc>
  <rcc rId="8017" sId="2">
    <oc r="I43">
      <f>G37*H37</f>
    </oc>
    <nc r="I43">
      <f>H43*G43</f>
    </nc>
  </rcc>
  <rcc rId="8018" sId="2">
    <oc r="I57">
      <f>G38*H38</f>
    </oc>
    <nc r="I57">
      <f>H57*G57</f>
    </nc>
  </rcc>
  <rcc rId="8019" sId="2">
    <oc r="I54">
      <f>G39*H39</f>
    </oc>
    <nc r="I54">
      <f>H54*G54</f>
    </nc>
  </rcc>
  <rcc rId="8020" sId="2">
    <oc r="I39">
      <f>G40*H40</f>
    </oc>
    <nc r="I39">
      <f>H39*G39</f>
    </nc>
  </rcc>
  <rcc rId="8021" sId="2">
    <oc r="I55">
      <f>G41*H41</f>
    </oc>
    <nc r="I55">
      <f>H55*G55</f>
    </nc>
  </rcc>
  <rcc rId="8022" sId="2">
    <oc r="I56">
      <f>G42*H42</f>
    </oc>
    <nc r="I56">
      <f>H56*G56</f>
    </nc>
  </rcc>
  <rcc rId="8023" sId="2">
    <oc r="I58">
      <f>G43*H43</f>
    </oc>
    <nc r="I58">
      <f>H58*G58</f>
    </nc>
  </rcc>
  <rcc rId="8024" sId="2">
    <oc r="I59">
      <f>G44*H44</f>
    </oc>
    <nc r="I59">
      <f>H59*G59</f>
    </nc>
  </rcc>
  <rcc rId="8025" sId="2">
    <oc r="I60">
      <f>G45*H45</f>
    </oc>
    <nc r="I60">
      <f>H60*G60</f>
    </nc>
  </rcc>
  <rcc rId="8026" sId="2">
    <oc r="I61">
      <f>G46*H46</f>
    </oc>
    <nc r="I61">
      <f>H61*G61</f>
    </nc>
  </rcc>
  <rcc rId="8027" sId="2">
    <oc r="I46">
      <f>G47*H47</f>
    </oc>
    <nc r="I46">
      <f>H46*G46</f>
    </nc>
  </rcc>
  <rcc rId="8028" sId="2">
    <oc r="I63">
      <f>G48*H48</f>
    </oc>
    <nc r="I63">
      <f>H63*G63</f>
    </nc>
  </rcc>
  <rcc rId="8029" sId="2">
    <oc r="I64">
      <f>G49*H49</f>
    </oc>
    <nc r="I64">
      <f>H64*G64</f>
    </nc>
  </rcc>
  <rcc rId="8030" sId="2">
    <oc r="I65">
      <f>G50*H50</f>
    </oc>
    <nc r="I65">
      <f>H65*G65</f>
    </nc>
  </rcc>
  <rcc rId="8031" sId="2">
    <oc r="I66">
      <f>G51*H51</f>
    </oc>
    <nc r="I66">
      <f>H66*G66</f>
    </nc>
  </rcc>
  <rcc rId="8032" sId="2">
    <oc r="I67">
      <f>G52*H52</f>
    </oc>
    <nc r="I67">
      <f>H67*G67</f>
    </nc>
  </rcc>
  <rcc rId="8033" sId="2">
    <oc r="I70">
      <f>G53*H53</f>
    </oc>
    <nc r="I70">
      <f>H70*G70</f>
    </nc>
  </rcc>
  <rcc rId="8034" sId="2">
    <oc r="I71">
      <f>G54*H54</f>
    </oc>
    <nc r="I71">
      <f>H71*G71</f>
    </nc>
  </rcc>
  <rcc rId="8035" sId="2">
    <oc r="I72">
      <f>G55*H55</f>
    </oc>
    <nc r="I72">
      <f>H72*G72</f>
    </nc>
  </rcc>
  <rcc rId="8036" sId="2">
    <oc r="I73">
      <f>G56*H56</f>
    </oc>
    <nc r="I73">
      <f>H73*G73</f>
    </nc>
  </rcc>
  <rcc rId="8037" sId="2">
    <oc r="I74">
      <f>G57*H57</f>
    </oc>
    <nc r="I74">
      <f>H74*G74</f>
    </nc>
  </rcc>
  <rcc rId="8038" sId="2">
    <oc r="I53">
      <f>G58*H58</f>
    </oc>
    <nc r="I53">
      <f>H53*G53</f>
    </nc>
  </rcc>
  <rcc rId="8039" sId="2">
    <oc r="I62">
      <f>G59*H59</f>
    </oc>
    <nc r="I62">
      <f>H62*G62</f>
    </nc>
  </rcc>
  <rcc rId="8040" sId="2">
    <oc r="I52">
      <f>G60*H60</f>
    </oc>
    <nc r="I52">
      <f>H52*G52</f>
    </nc>
  </rcc>
  <rcc rId="8041" sId="2">
    <oc r="I45">
      <f>G61*H61</f>
    </oc>
    <nc r="I45">
      <f>H45*G45</f>
    </nc>
  </rcc>
  <rcc rId="8042" sId="2">
    <oc r="I47">
      <f>G62*H62</f>
    </oc>
    <nc r="I47">
      <f>H47*G47</f>
    </nc>
  </rcc>
  <rcc rId="8043" sId="2">
    <oc r="I48">
      <f>G63*H63</f>
    </oc>
    <nc r="I48">
      <f>H48*G48</f>
    </nc>
  </rcc>
  <rcc rId="8044" sId="2">
    <oc r="I49">
      <f>G64*H64</f>
    </oc>
    <nc r="I49">
      <f>H49*G49</f>
    </nc>
  </rcc>
  <rcc rId="8045" sId="2">
    <oc r="I50">
      <f>G65*H65</f>
    </oc>
    <nc r="I50">
      <f>H50*G50</f>
    </nc>
  </rcc>
  <rcc rId="8046" sId="2">
    <oc r="I51">
      <f>G66*H66</f>
    </oc>
    <nc r="I51">
      <f>H51*G51</f>
    </nc>
  </rcc>
  <rcc rId="8047" sId="2">
    <oc r="I88">
      <f>G67*H67</f>
    </oc>
    <nc r="I88">
      <f>H88*G88</f>
    </nc>
  </rcc>
  <rcc rId="8048" sId="2">
    <oc r="I111">
      <f>G68*H68</f>
    </oc>
    <nc r="I111">
      <f>H111*G111</f>
    </nc>
  </rcc>
  <rcc rId="8049" sId="2">
    <oc r="I93">
      <f>G69*H69</f>
    </oc>
    <nc r="I93">
      <f>H93*G93</f>
    </nc>
  </rcc>
  <rcc rId="8050" sId="2">
    <oc r="I69">
      <f>G70*H70</f>
    </oc>
    <nc r="I69">
      <f>H69*G69</f>
    </nc>
  </rcc>
  <rcc rId="8051" sId="2">
    <oc r="I68">
      <f>G71*H71</f>
    </oc>
    <nc r="I68">
      <f>H68*G68</f>
    </nc>
  </rcc>
  <rcc rId="8052" sId="2">
    <oc r="I94">
      <f>G72*H72</f>
    </oc>
    <nc r="I94">
      <f>H94*G94</f>
    </nc>
  </rcc>
  <rcc rId="8053" sId="2">
    <oc r="I95">
      <f>G73*H73</f>
    </oc>
    <nc r="I95">
      <f>H95*G95</f>
    </nc>
  </rcc>
  <rcc rId="8054" sId="2">
    <oc r="I112">
      <f>G74*H74</f>
    </oc>
    <nc r="I112">
      <f>H112*G112</f>
    </nc>
  </rcc>
  <rcc rId="8055" sId="2">
    <oc r="I76">
      <f>G75*H75</f>
    </oc>
    <nc r="I76">
      <f>H76*G76</f>
    </nc>
  </rcc>
  <rcc rId="8056" sId="2">
    <oc r="I77">
      <f>G76*H76</f>
    </oc>
    <nc r="I77">
      <f>H77*G77</f>
    </nc>
  </rcc>
  <rcc rId="8057" sId="2">
    <oc r="I75">
      <f>G77*H77</f>
    </oc>
    <nc r="I75">
      <f>H75*G75</f>
    </nc>
  </rcc>
  <rcc rId="8058" sId="2">
    <oc r="I78">
      <f>G78*H78</f>
    </oc>
    <nc r="I78">
      <f>H78*G78</f>
    </nc>
  </rcc>
  <rcc rId="8059" sId="2">
    <oc r="I79">
      <f>G79*H79</f>
    </oc>
    <nc r="I79">
      <f>H79*G79</f>
    </nc>
  </rcc>
  <rcc rId="8060" sId="2">
    <oc r="I80">
      <f>G80*H80</f>
    </oc>
    <nc r="I80">
      <f>H80*G80</f>
    </nc>
  </rcc>
  <rcc rId="8061" sId="2">
    <oc r="I81">
      <f>G81*H81</f>
    </oc>
    <nc r="I81">
      <f>H81*G81</f>
    </nc>
  </rcc>
  <rcc rId="8062" sId="2">
    <oc r="I82">
      <f>G82*H82</f>
    </oc>
    <nc r="I82">
      <f>H82*G82</f>
    </nc>
  </rcc>
  <rcc rId="8063" sId="2">
    <oc r="I83">
      <f>G83*H83</f>
    </oc>
    <nc r="I83">
      <f>H83*G83</f>
    </nc>
  </rcc>
  <rcc rId="8064" sId="2">
    <oc r="I84">
      <f>G84*H84</f>
    </oc>
    <nc r="I84">
      <f>H84*G84</f>
    </nc>
  </rcc>
  <rcc rId="8065" sId="2">
    <oc r="I85">
      <f>G85*H85</f>
    </oc>
    <nc r="I85">
      <f>H85*G85</f>
    </nc>
  </rcc>
  <rcc rId="8066" sId="2">
    <oc r="I86">
      <f>G86*H86</f>
    </oc>
    <nc r="I86">
      <f>H86*G86</f>
    </nc>
  </rcc>
  <rcc rId="8067" sId="2">
    <oc r="I87">
      <f>G87*H87</f>
    </oc>
    <nc r="I87">
      <f>H87*G87</f>
    </nc>
  </rcc>
  <rcc rId="8068" sId="2">
    <oc r="I89">
      <f>G88*H88</f>
    </oc>
    <nc r="I89">
      <f>H89*G89</f>
    </nc>
  </rcc>
  <rcc rId="8069" sId="2">
    <oc r="I91">
      <f>G89*H89</f>
    </oc>
    <nc r="I91">
      <f>H91*G91</f>
    </nc>
  </rcc>
  <rcc rId="8070" sId="2">
    <oc r="I92">
      <f>G90*H90</f>
    </oc>
    <nc r="I92">
      <f>H92*G92</f>
    </nc>
  </rcc>
  <rcc rId="8071" sId="2">
    <oc r="I90">
      <f>G91*H91</f>
    </oc>
    <nc r="I90">
      <f>H90*G90</f>
    </nc>
  </rcc>
  <rcc rId="8072" sId="2">
    <oc r="I8">
      <f>G92*H92</f>
    </oc>
    <nc r="I8">
      <f>H8*G8</f>
    </nc>
  </rcc>
  <rcc rId="8073" sId="2">
    <oc r="I9">
      <f>G93*H93</f>
    </oc>
    <nc r="I9">
      <f>H9*G9</f>
    </nc>
  </rcc>
  <rcc rId="8074" sId="2">
    <oc r="I10">
      <f>G94*H94</f>
    </oc>
    <nc r="I10">
      <f>H10*G10</f>
    </nc>
  </rcc>
  <rcc rId="8075" sId="2">
    <oc r="I11">
      <f>G95*H95</f>
    </oc>
    <nc r="I11">
      <f>H11*G11</f>
    </nc>
  </rcc>
  <rcc rId="8076" sId="2">
    <oc r="I7">
      <f>G96*H96</f>
    </oc>
    <nc r="I7">
      <f>H7*G7</f>
    </nc>
  </rcc>
  <rcc rId="8077" sId="2">
    <oc r="I96">
      <f>G97*H97</f>
    </oc>
    <nc r="I96">
      <f>H96*G96</f>
    </nc>
  </rcc>
  <rcc rId="8078" sId="2">
    <oc r="I97">
      <f>G98*H98</f>
    </oc>
    <nc r="I97">
      <f>H97*G97</f>
    </nc>
  </rcc>
  <rcc rId="8079" sId="2">
    <nc r="I99">
      <f>H99*G99</f>
    </nc>
  </rcc>
  <rcc rId="8080" sId="2">
    <nc r="I100">
      <f>H100*G100</f>
    </nc>
  </rcc>
  <rcc rId="8081" sId="2">
    <nc r="I101">
      <f>H101*G101</f>
    </nc>
  </rcc>
  <rcc rId="8082" sId="2">
    <nc r="I102">
      <f>H102*G102</f>
    </nc>
  </rcc>
  <rcc rId="8083" sId="2">
    <nc r="I103">
      <f>H103*G103</f>
    </nc>
  </rcc>
  <rcc rId="8084" sId="2">
    <nc r="I104">
      <f>H104*G104</f>
    </nc>
  </rcc>
  <rcc rId="8085" sId="2">
    <nc r="I105">
      <f>H105*G105</f>
    </nc>
  </rcc>
  <rcc rId="8086" sId="2">
    <nc r="I106">
      <f>H106*G106</f>
    </nc>
  </rcc>
  <rcc rId="8087" sId="2">
    <nc r="I107">
      <f>H107*G107</f>
    </nc>
  </rcc>
  <rcc rId="8088" sId="2">
    <nc r="I108">
      <f>H108*G108</f>
    </nc>
  </rcc>
  <rcc rId="8089" sId="2">
    <nc r="I109">
      <f>H109*G109</f>
    </nc>
  </rcc>
  <rcc rId="8090" sId="2">
    <nc r="I110">
      <f>H110*G110</f>
    </nc>
  </rcc>
  <rcc rId="8091" sId="2">
    <oc r="I98">
      <f>G104*H104</f>
    </oc>
    <nc r="I98">
      <f>H98*G98</f>
    </nc>
  </rcc>
  <rcc rId="8092" sId="2">
    <oc r="I44">
      <f>SUM(I7:I111)</f>
    </oc>
    <nc r="I44">
      <f>SUM(I1048515:I43)</f>
    </nc>
  </rcc>
  <rcc rId="8093" sId="2">
    <oc r="J13">
      <f>I7*1.2</f>
    </oc>
    <nc r="J13">
      <f>I13*1.2</f>
    </nc>
  </rcc>
  <rcc rId="8094" sId="2">
    <oc r="J12">
      <f>I8*1.2</f>
    </oc>
    <nc r="J12">
      <f>I12*1.2</f>
    </nc>
  </rcc>
  <rcc rId="8095" sId="2">
    <oc r="J14">
      <f>I9*1.2</f>
    </oc>
    <nc r="J14">
      <f>I14*1.2</f>
    </nc>
  </rcc>
  <rcc rId="8096" sId="2">
    <oc r="J16">
      <f>I10*1.2</f>
    </oc>
    <nc r="J16">
      <f>I16*1.2</f>
    </nc>
  </rcc>
  <rcc rId="8097" sId="2">
    <oc r="J20">
      <f>I11*1.2</f>
    </oc>
    <nc r="J20">
      <f>I20*1.2</f>
    </nc>
  </rcc>
  <rcc rId="8098" sId="2">
    <oc r="J21">
      <f>I12*1.2</f>
    </oc>
    <nc r="J21">
      <f>I21*1.2</f>
    </nc>
  </rcc>
  <rcc rId="8099" sId="2">
    <oc r="J29">
      <f>I13*1.2</f>
    </oc>
    <nc r="J29">
      <f>I29*1.2</f>
    </nc>
  </rcc>
  <rcc rId="8100" sId="2">
    <oc r="J30">
      <f>I14*1.2</f>
    </oc>
    <nc r="J30">
      <f>I30*1.2</f>
    </nc>
  </rcc>
  <rcc rId="8101" sId="2">
    <oc r="J15">
      <f>I15*1.2</f>
    </oc>
    <nc r="J15">
      <f>I15*1.2</f>
    </nc>
  </rcc>
  <rcc rId="8102" sId="2">
    <oc r="J38">
      <f>I16*1.2</f>
    </oc>
    <nc r="J38">
      <f>I38*1.2</f>
    </nc>
  </rcc>
  <rcc rId="8103" sId="2">
    <oc r="J17">
      <f>I17*1.2</f>
    </oc>
    <nc r="J17">
      <f>I17*1.2</f>
    </nc>
  </rcc>
  <rcc rId="8104" sId="2">
    <oc r="J18">
      <f>I18*1.2</f>
    </oc>
    <nc r="J18">
      <f>I18*1.2</f>
    </nc>
  </rcc>
  <rcc rId="8105" sId="2">
    <oc r="J19">
      <f>I19*1.2</f>
    </oc>
    <nc r="J19">
      <f>I19*1.2</f>
    </nc>
  </rcc>
  <rcc rId="8106" sId="2">
    <oc r="J22">
      <f>I20*1.2</f>
    </oc>
    <nc r="J22">
      <f>I22*1.2</f>
    </nc>
  </rcc>
  <rcc rId="8107" sId="2">
    <oc r="J23">
      <f>I21*1.2</f>
    </oc>
    <nc r="J23">
      <f>I23*1.2</f>
    </nc>
  </rcc>
  <rcc rId="8108" sId="2">
    <oc r="J24">
      <f>I22*1.2</f>
    </oc>
    <nc r="J24">
      <f>I24*1.2</f>
    </nc>
  </rcc>
  <rcc rId="8109" sId="2">
    <oc r="J25">
      <f>I23*1.2</f>
    </oc>
    <nc r="J25">
      <f>I25*1.2</f>
    </nc>
  </rcc>
  <rcc rId="8110" sId="2">
    <oc r="J26">
      <f>I24*1.2</f>
    </oc>
    <nc r="J26">
      <f>I26*1.2</f>
    </nc>
  </rcc>
  <rcc rId="8111" sId="2">
    <oc r="J27">
      <f>I25*1.2</f>
    </oc>
    <nc r="J27">
      <f>I27*1.2</f>
    </nc>
  </rcc>
  <rcc rId="8112" sId="2">
    <oc r="J28">
      <f>I26*1.2</f>
    </oc>
    <nc r="J28">
      <f>I28*1.2</f>
    </nc>
  </rcc>
  <rcc rId="8113" sId="2">
    <oc r="J31">
      <f>I27*1.2</f>
    </oc>
    <nc r="J31">
      <f>I31*1.2</f>
    </nc>
  </rcc>
  <rcc rId="8114" sId="2">
    <oc r="J32">
      <f>I28*1.2</f>
    </oc>
    <nc r="J32">
      <f>I32*1.2</f>
    </nc>
  </rcc>
  <rcc rId="8115" sId="2">
    <oc r="J33">
      <f>I29*1.2</f>
    </oc>
    <nc r="J33">
      <f>I33*1.2</f>
    </nc>
  </rcc>
  <rcc rId="8116" sId="2">
    <oc r="J34">
      <f>I30*1.2</f>
    </oc>
    <nc r="J34">
      <f>I34*1.2</f>
    </nc>
  </rcc>
  <rcc rId="8117" sId="2">
    <oc r="J35">
      <f>I31*1.2</f>
    </oc>
    <nc r="J35">
      <f>I35*1.2</f>
    </nc>
  </rcc>
  <rcc rId="8118" sId="2">
    <oc r="J36">
      <f>I32*1.2</f>
    </oc>
    <nc r="J36">
      <f>I36*1.2</f>
    </nc>
  </rcc>
  <rcc rId="8119" sId="2">
    <oc r="J37">
      <f>I33*1.2</f>
    </oc>
    <nc r="J37">
      <f>I37*1.2</f>
    </nc>
  </rcc>
  <rcc rId="8120" sId="2">
    <oc r="J40">
      <f>I34*1.2</f>
    </oc>
    <nc r="J40">
      <f>I40*1.2</f>
    </nc>
  </rcc>
  <rcc rId="8121" sId="2">
    <oc r="J41">
      <f>I35*1.2</f>
    </oc>
    <nc r="J41">
      <f>I41*1.2</f>
    </nc>
  </rcc>
  <rcc rId="8122" sId="2">
    <oc r="J42">
      <f>I36*1.2</f>
    </oc>
    <nc r="J42">
      <f>I42*1.2</f>
    </nc>
  </rcc>
  <rcc rId="8123" sId="2">
    <oc r="J43">
      <f>I37*1.2</f>
    </oc>
    <nc r="J43">
      <f>I43*1.2</f>
    </nc>
  </rcc>
  <rcc rId="8124" sId="2">
    <oc r="J57">
      <f>I38*1.2</f>
    </oc>
    <nc r="J57">
      <f>I57*1.2</f>
    </nc>
  </rcc>
  <rcc rId="8125" sId="2">
    <oc r="J54">
      <f>I39*1.2</f>
    </oc>
    <nc r="J54">
      <f>I54*1.2</f>
    </nc>
  </rcc>
  <rcc rId="8126" sId="2">
    <oc r="J39">
      <f>I40*1.2</f>
    </oc>
    <nc r="J39">
      <f>I39*1.2</f>
    </nc>
  </rcc>
  <rcc rId="8127" sId="2">
    <oc r="J55">
      <f>I41*1.2</f>
    </oc>
    <nc r="J55">
      <f>I55*1.2</f>
    </nc>
  </rcc>
  <rcc rId="8128" sId="2">
    <oc r="J56">
      <f>I42*1.2</f>
    </oc>
    <nc r="J56">
      <f>I56*1.2</f>
    </nc>
  </rcc>
  <rcc rId="8129" sId="2">
    <oc r="J58">
      <f>I43*1.2</f>
    </oc>
    <nc r="J58">
      <f>I58*1.2</f>
    </nc>
  </rcc>
  <rcc rId="8130" sId="2">
    <oc r="J59">
      <f>I44*1.2</f>
    </oc>
    <nc r="J59">
      <f>I59*1.2</f>
    </nc>
  </rcc>
  <rcc rId="8131" sId="2">
    <oc r="J60">
      <f>I45*1.2</f>
    </oc>
    <nc r="J60">
      <f>I60*1.2</f>
    </nc>
  </rcc>
  <rcc rId="8132" sId="2">
    <oc r="J61">
      <f>I46*1.2</f>
    </oc>
    <nc r="J61">
      <f>I61*1.2</f>
    </nc>
  </rcc>
  <rcc rId="8133" sId="2">
    <oc r="J46">
      <f>I47*1.2</f>
    </oc>
    <nc r="J46">
      <f>I46*1.2</f>
    </nc>
  </rcc>
  <rcc rId="8134" sId="2">
    <oc r="J63">
      <f>I48*1.2</f>
    </oc>
    <nc r="J63">
      <f>I63*1.2</f>
    </nc>
  </rcc>
  <rcc rId="8135" sId="2">
    <oc r="J64">
      <f>I49*1.2</f>
    </oc>
    <nc r="J64">
      <f>I64*1.2</f>
    </nc>
  </rcc>
  <rcc rId="8136" sId="2">
    <oc r="J65">
      <f>I50*1.2</f>
    </oc>
    <nc r="J65">
      <f>I65*1.2</f>
    </nc>
  </rcc>
  <rcc rId="8137" sId="2">
    <oc r="J66">
      <f>I51*1.2</f>
    </oc>
    <nc r="J66">
      <f>I66*1.2</f>
    </nc>
  </rcc>
  <rcc rId="8138" sId="2">
    <oc r="J67">
      <f>I52*1.2</f>
    </oc>
    <nc r="J67">
      <f>I67*1.2</f>
    </nc>
  </rcc>
  <rcc rId="8139" sId="2">
    <oc r="J70">
      <f>I53*1.2</f>
    </oc>
    <nc r="J70">
      <f>I70*1.2</f>
    </nc>
  </rcc>
  <rcc rId="8140" sId="2">
    <oc r="J71">
      <f>I54*1.2</f>
    </oc>
    <nc r="J71">
      <f>I71*1.2</f>
    </nc>
  </rcc>
  <rcc rId="8141" sId="2">
    <oc r="J72">
      <f>I55*1.2</f>
    </oc>
    <nc r="J72">
      <f>I72*1.2</f>
    </nc>
  </rcc>
  <rcc rId="8142" sId="2">
    <oc r="J73">
      <f>I56*1.2</f>
    </oc>
    <nc r="J73">
      <f>I73*1.2</f>
    </nc>
  </rcc>
  <rcc rId="8143" sId="2">
    <oc r="J74">
      <f>I57*1.2</f>
    </oc>
    <nc r="J74">
      <f>I74*1.2</f>
    </nc>
  </rcc>
  <rcc rId="8144" sId="2">
    <oc r="J53">
      <f>I58*1.2</f>
    </oc>
    <nc r="J53">
      <f>I53*1.2</f>
    </nc>
  </rcc>
  <rcc rId="8145" sId="2">
    <oc r="J62">
      <f>I59*1.2</f>
    </oc>
    <nc r="J62">
      <f>I62*1.2</f>
    </nc>
  </rcc>
  <rcc rId="8146" sId="2">
    <oc r="J52">
      <f>I60*1.2</f>
    </oc>
    <nc r="J52">
      <f>I52*1.2</f>
    </nc>
  </rcc>
  <rcc rId="8147" sId="2">
    <oc r="J45">
      <f>I61*1.2</f>
    </oc>
    <nc r="J45">
      <f>I45*1.2</f>
    </nc>
  </rcc>
  <rcc rId="8148" sId="2">
    <oc r="J47">
      <f>I62*1.2</f>
    </oc>
    <nc r="J47">
      <f>I47*1.2</f>
    </nc>
  </rcc>
  <rcc rId="8149" sId="2">
    <oc r="J48">
      <f>I63*1.2</f>
    </oc>
    <nc r="J48">
      <f>I48*1.2</f>
    </nc>
  </rcc>
  <rcc rId="8150" sId="2">
    <oc r="J49">
      <f>I64*1.2</f>
    </oc>
    <nc r="J49">
      <f>I49*1.2</f>
    </nc>
  </rcc>
  <rcc rId="8151" sId="2">
    <oc r="J50">
      <f>I65*1.2</f>
    </oc>
    <nc r="J50">
      <f>I50*1.2</f>
    </nc>
  </rcc>
  <rcc rId="8152" sId="2">
    <oc r="J51">
      <f>I66*1.2</f>
    </oc>
    <nc r="J51">
      <f>I51*1.2</f>
    </nc>
  </rcc>
  <rcc rId="8153" sId="2">
    <oc r="J88">
      <f>I67*1.2</f>
    </oc>
    <nc r="J88">
      <f>I88*1.2</f>
    </nc>
  </rcc>
  <rcc rId="8154" sId="2">
    <oc r="J111">
      <f>I68*1.2</f>
    </oc>
    <nc r="J111">
      <f>I111*1.2</f>
    </nc>
  </rcc>
  <rcc rId="8155" sId="2">
    <oc r="J93">
      <f>I69*1.2</f>
    </oc>
    <nc r="J93">
      <f>I93*1.2</f>
    </nc>
  </rcc>
  <rcc rId="8156" sId="2">
    <oc r="J69">
      <f>I70*1.2</f>
    </oc>
    <nc r="J69">
      <f>I69*1.2</f>
    </nc>
  </rcc>
  <rcc rId="8157" sId="2">
    <oc r="J68">
      <f>I71*1.2</f>
    </oc>
    <nc r="J68">
      <f>I68*1.2</f>
    </nc>
  </rcc>
  <rcc rId="8158" sId="2">
    <oc r="J94">
      <f>I72*1.2</f>
    </oc>
    <nc r="J94">
      <f>I94*1.2</f>
    </nc>
  </rcc>
  <rcc rId="8159" sId="2">
    <oc r="J95">
      <f>I73*1.2</f>
    </oc>
    <nc r="J95">
      <f>I95*1.2</f>
    </nc>
  </rcc>
  <rcc rId="8160" sId="2">
    <oc r="J112">
      <f>I74*1.2</f>
    </oc>
    <nc r="J112">
      <f>I112*1.2</f>
    </nc>
  </rcc>
  <rcc rId="8161" sId="2">
    <oc r="J76">
      <f>I75*1.2</f>
    </oc>
    <nc r="J76">
      <f>I76*1.2</f>
    </nc>
  </rcc>
  <rcc rId="8162" sId="2">
    <oc r="J77">
      <f>I76*1.2</f>
    </oc>
    <nc r="J77">
      <f>I77*1.2</f>
    </nc>
  </rcc>
  <rcc rId="8163" sId="2">
    <oc r="J75">
      <f>I77*1.2</f>
    </oc>
    <nc r="J75">
      <f>I75*1.2</f>
    </nc>
  </rcc>
  <rcc rId="8164" sId="2">
    <oc r="J78">
      <f>I78*1.2</f>
    </oc>
    <nc r="J78">
      <f>I78*1.2</f>
    </nc>
  </rcc>
  <rcc rId="8165" sId="2">
    <oc r="J79">
      <f>I79*1.2</f>
    </oc>
    <nc r="J79">
      <f>I79*1.2</f>
    </nc>
  </rcc>
  <rcc rId="8166" sId="2">
    <oc r="J80">
      <f>I80*1.2</f>
    </oc>
    <nc r="J80">
      <f>I80*1.2</f>
    </nc>
  </rcc>
  <rcc rId="8167" sId="2">
    <oc r="J81">
      <f>I81*1.2</f>
    </oc>
    <nc r="J81">
      <f>I81*1.2</f>
    </nc>
  </rcc>
  <rcc rId="8168" sId="2">
    <oc r="J82">
      <f>I82*1.2</f>
    </oc>
    <nc r="J82">
      <f>I82*1.2</f>
    </nc>
  </rcc>
  <rcc rId="8169" sId="2">
    <oc r="J83">
      <f>I83*1.2</f>
    </oc>
    <nc r="J83">
      <f>I83*1.2</f>
    </nc>
  </rcc>
  <rcc rId="8170" sId="2">
    <oc r="J84">
      <f>I84*1.2</f>
    </oc>
    <nc r="J84">
      <f>I84*1.2</f>
    </nc>
  </rcc>
  <rcc rId="8171" sId="2">
    <oc r="J85">
      <f>I85*1.2</f>
    </oc>
    <nc r="J85">
      <f>I85*1.2</f>
    </nc>
  </rcc>
  <rcc rId="8172" sId="2">
    <oc r="J86">
      <f>I86*1.2</f>
    </oc>
    <nc r="J86">
      <f>I86*1.2</f>
    </nc>
  </rcc>
  <rcc rId="8173" sId="2">
    <oc r="J87">
      <f>I87*1.2</f>
    </oc>
    <nc r="J87">
      <f>I87*1.2</f>
    </nc>
  </rcc>
  <rcc rId="8174" sId="2">
    <oc r="J89">
      <f>I88*1.2</f>
    </oc>
    <nc r="J89">
      <f>I89*1.2</f>
    </nc>
  </rcc>
  <rcc rId="8175" sId="2">
    <oc r="J91">
      <f>I89*1.2</f>
    </oc>
    <nc r="J91">
      <f>I91*1.2</f>
    </nc>
  </rcc>
  <rcc rId="8176" sId="2">
    <oc r="J92">
      <f>I90*1.2</f>
    </oc>
    <nc r="J92">
      <f>I92*1.2</f>
    </nc>
  </rcc>
  <rcc rId="8177" sId="2">
    <oc r="J90">
      <f>I91*1.2</f>
    </oc>
    <nc r="J90">
      <f>I90*1.2</f>
    </nc>
  </rcc>
  <rcc rId="8178" sId="2">
    <oc r="J8">
      <f>I92*1.2</f>
    </oc>
    <nc r="J8">
      <f>I8*1.2</f>
    </nc>
  </rcc>
  <rcc rId="8179" sId="2">
    <oc r="J9">
      <f>I93*1.2</f>
    </oc>
    <nc r="J9">
      <f>I9*1.2</f>
    </nc>
  </rcc>
  <rcc rId="8180" sId="2">
    <oc r="J10">
      <f>I94*1.2</f>
    </oc>
    <nc r="J10">
      <f>I10*1.2</f>
    </nc>
  </rcc>
  <rcc rId="8181" sId="2">
    <oc r="J11">
      <f>I95*1.2</f>
    </oc>
    <nc r="J11">
      <f>I11*1.2</f>
    </nc>
  </rcc>
  <rcc rId="8182" sId="2">
    <oc r="J7">
      <f>I96*1.2</f>
    </oc>
    <nc r="J7">
      <f>I7*1.2</f>
    </nc>
  </rcc>
  <rcc rId="8183" sId="2">
    <oc r="J96">
      <f>I97*1.2</f>
    </oc>
    <nc r="J96">
      <f>I96*1.2</f>
    </nc>
  </rcc>
  <rcc rId="8184" sId="2">
    <oc r="J97">
      <f>I98*1.2</f>
    </oc>
    <nc r="J97">
      <f>I97*1.2</f>
    </nc>
  </rcc>
  <rcc rId="8185" sId="2">
    <nc r="J99">
      <f>I99*1.2</f>
    </nc>
  </rcc>
  <rcc rId="8186" sId="2">
    <nc r="J100">
      <f>I100*1.2</f>
    </nc>
  </rcc>
  <rcc rId="8187" sId="2">
    <nc r="J101">
      <f>I101*1.2</f>
    </nc>
  </rcc>
  <rcc rId="8188" sId="2">
    <nc r="J102">
      <f>I102*1.2</f>
    </nc>
  </rcc>
  <rcc rId="8189" sId="2">
    <nc r="J103">
      <f>I103*1.2</f>
    </nc>
  </rcc>
  <rcc rId="8190" sId="2">
    <nc r="J104">
      <f>I104*1.2</f>
    </nc>
  </rcc>
  <rcc rId="8191" sId="2">
    <nc r="J105">
      <f>I105*1.2</f>
    </nc>
  </rcc>
  <rcc rId="8192" sId="2">
    <nc r="J106">
      <f>I106*1.2</f>
    </nc>
  </rcc>
  <rcc rId="8193" sId="2">
    <nc r="J107">
      <f>I107*1.2</f>
    </nc>
  </rcc>
  <rcc rId="8194" sId="2">
    <nc r="J108">
      <f>I108*1.2</f>
    </nc>
  </rcc>
  <rcc rId="8195" sId="2">
    <nc r="J109">
      <f>I109*1.2</f>
    </nc>
  </rcc>
  <rcc rId="8196" sId="2">
    <nc r="J110">
      <f>I110*1.2</f>
    </nc>
  </rcc>
  <rcc rId="8197" sId="2">
    <oc r="J98">
      <f>I104*1.2</f>
    </oc>
    <nc r="J98">
      <f>I98*1.2</f>
    </nc>
  </rcc>
  <rcc rId="8198" sId="2">
    <oc r="J44">
      <f>I112*1.2</f>
    </oc>
    <nc r="J44">
      <f>SUM(J1048515:J43)</f>
    </nc>
  </rcc>
  <rfmt sheetId="2" sqref="I44:J44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3">
    <dxf>
      <alignment wrapText="1" readingOrder="0"/>
    </dxf>
  </rfmt>
  <rfmt sheetId="2" sqref="B13">
    <dxf>
      <alignment wrapText="0" readingOrder="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99" sId="2" numFmtId="4">
    <oc r="G16">
      <v>300</v>
    </oc>
    <nc r="G16">
      <v>400</v>
    </nc>
  </rcc>
  <rcc rId="8200" sId="2" numFmtId="4">
    <oc r="G63">
      <v>1500</v>
    </oc>
    <nc r="G63">
      <v>1000</v>
    </nc>
  </rcc>
  <rcc rId="8201" sId="2" numFmtId="4">
    <oc r="G65">
      <v>1500</v>
    </oc>
    <nc r="G65">
      <v>1000</v>
    </nc>
  </rcc>
  <rcc rId="8202" sId="2" numFmtId="4">
    <oc r="G77">
      <v>1000</v>
    </oc>
    <nc r="G77">
      <v>1200</v>
    </nc>
  </rcc>
  <rcc rId="8203" sId="2" numFmtId="4">
    <oc r="G75">
      <v>1000</v>
    </oc>
    <nc r="G75">
      <v>1200</v>
    </nc>
  </rcc>
  <rcc rId="8204" sId="2" numFmtId="4">
    <oc r="G78">
      <v>1000</v>
    </oc>
    <nc r="G78">
      <v>1200</v>
    </nc>
  </rcc>
  <rcc rId="8205" sId="2" numFmtId="4">
    <oc r="G85">
      <v>15000</v>
    </oc>
    <nc r="G85">
      <v>18000</v>
    </nc>
  </rcc>
  <rcc rId="8206" sId="2" numFmtId="4">
    <oc r="G86">
      <v>1800</v>
    </oc>
    <nc r="G86">
      <v>1000</v>
    </nc>
  </rcc>
  <rcc rId="8207" sId="2" numFmtId="4">
    <oc r="G90">
      <v>200</v>
    </oc>
    <nc r="G90">
      <v>350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31" sId="2" numFmtId="4">
    <nc r="H104">
      <v>104.2</v>
    </nc>
  </rcc>
  <rcc rId="8332" sId="2" numFmtId="4">
    <nc r="H105">
      <v>270.89999999999998</v>
    </nc>
  </rcc>
  <rcc rId="8333" sId="2" numFmtId="4">
    <nc r="H106">
      <v>104.2</v>
    </nc>
  </rcc>
  <rcc rId="8334" sId="2" numFmtId="4">
    <nc r="H109">
      <v>151.1</v>
    </nc>
  </rcc>
  <rcc rId="8335" sId="2" numFmtId="4">
    <nc r="H110">
      <v>354.2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36" sId="2">
    <oc r="I1" t="inlineStr">
      <is>
        <t>Приложение №</t>
      </is>
    </oc>
    <nc r="I1" t="inlineStr">
      <is>
        <t>Приложение №5</t>
      </is>
    </nc>
  </rcc>
  <rcc rId="8337" sId="2">
    <oc r="I2" t="inlineStr">
      <is>
        <t>к запросу котировок цен №</t>
      </is>
    </oc>
    <nc r="I2" t="inlineStr">
      <is>
        <t>к запросу котировок цен №128/ТВРЗ/2023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A3C6566-B9F1-4C10-AA7A-D7F12312E720}" action="delete"/>
  <rdn rId="0" localSheetId="1" customView="1" name="Z_0A3C6566_B9F1_4C10_AA7A_D7F12312E720_.wvu.FilterData" hidden="1" oldHidden="1">
    <formula>'2018'!$A$7:$J$235</formula>
    <oldFormula>'2018'!$A$7:$J$235</oldFormula>
  </rdn>
  <rcv guid="{0A3C6566-B9F1-4C10-AA7A-D7F12312E72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D69E3E9_DDD2_4189_B102_50D1E1237AD1_.wvu.FilterData" hidden="1" oldHidden="1">
    <formula>'2018'!$A$7:$J$235</formula>
  </rdn>
  <rcv guid="{0D69E3E9-DDD2-4189-B102-50D1E1237AD1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18" Type="http://schemas.microsoft.com/office/2006/relationships/wsSortMap" Target="wsSortMap1.xml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47" t="s">
        <v>370</v>
      </c>
      <c r="B4" s="147"/>
      <c r="H4" s="37" t="s">
        <v>366</v>
      </c>
      <c r="I4" s="38" t="s">
        <v>367</v>
      </c>
    </row>
    <row r="5" spans="1:10" ht="19.5" customHeight="1" x14ac:dyDescent="0.25">
      <c r="A5" s="1"/>
      <c r="B5" s="146" t="s">
        <v>369</v>
      </c>
      <c r="C5" s="146"/>
      <c r="D5" s="146"/>
      <c r="E5" s="146"/>
      <c r="F5" s="146"/>
      <c r="G5" s="146"/>
      <c r="H5" s="146"/>
      <c r="I5" s="146"/>
      <c r="J5" s="146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45"/>
      <c r="I6" s="145"/>
      <c r="J6" s="145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0A3C6566-B9F1-4C10-AA7A-D7F12312E720}" showPageBreaks="1" showAutoFilter="1" state="hidden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  <customSheetView guid="{0D69E3E9-DDD2-4189-B102-50D1E1237AD1}" showPageBreaks="1" showAutoFilter="1" state="hidden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6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4"/>
  <sheetViews>
    <sheetView tabSelected="1" view="pageBreakPreview" topLeftCell="A86" zoomScaleNormal="100" zoomScaleSheetLayoutView="100" workbookViewId="0">
      <selection activeCell="J95" sqref="J95"/>
    </sheetView>
  </sheetViews>
  <sheetFormatPr defaultColWidth="8.85546875" defaultRowHeight="12.75" x14ac:dyDescent="0.2"/>
  <cols>
    <col min="1" max="1" width="4.85546875" style="83" customWidth="1"/>
    <col min="2" max="2" width="37" style="77" customWidth="1"/>
    <col min="3" max="3" width="11.7109375" style="78" customWidth="1"/>
    <col min="4" max="4" width="19.42578125" style="78" customWidth="1"/>
    <col min="5" max="5" width="15.5703125" style="37" customWidth="1"/>
    <col min="6" max="6" width="5.85546875" style="37" customWidth="1"/>
    <col min="7" max="7" width="8.5703125" style="37" customWidth="1"/>
    <col min="8" max="8" width="12.5703125" style="37" customWidth="1"/>
    <col min="9" max="9" width="15.7109375" style="3" customWidth="1"/>
    <col min="10" max="10" width="17.140625" style="85" customWidth="1"/>
    <col min="11" max="247" width="8.85546875" style="3"/>
    <col min="248" max="248" width="3.7109375" style="3" customWidth="1"/>
    <col min="249" max="249" width="19.5703125" style="3" customWidth="1"/>
    <col min="250" max="250" width="10.85546875" style="3" bestFit="1" customWidth="1"/>
    <col min="251" max="251" width="13.42578125" style="3" bestFit="1" customWidth="1"/>
    <col min="252" max="252" width="10.7109375" style="3" bestFit="1" customWidth="1"/>
    <col min="253" max="253" width="4.5703125" style="3" customWidth="1"/>
    <col min="254" max="254" width="9.5703125" style="3" customWidth="1"/>
    <col min="255" max="255" width="12.140625" style="3" customWidth="1"/>
    <col min="256" max="256" width="10.7109375" style="3" customWidth="1"/>
    <col min="257" max="257" width="14" style="3" bestFit="1" customWidth="1"/>
    <col min="258" max="258" width="11.28515625" style="3" bestFit="1" customWidth="1"/>
    <col min="259" max="503" width="8.85546875" style="3"/>
    <col min="504" max="504" width="3.7109375" style="3" customWidth="1"/>
    <col min="505" max="505" width="19.5703125" style="3" customWidth="1"/>
    <col min="506" max="506" width="10.85546875" style="3" bestFit="1" customWidth="1"/>
    <col min="507" max="507" width="13.42578125" style="3" bestFit="1" customWidth="1"/>
    <col min="508" max="508" width="10.7109375" style="3" bestFit="1" customWidth="1"/>
    <col min="509" max="509" width="4.5703125" style="3" customWidth="1"/>
    <col min="510" max="510" width="9.5703125" style="3" customWidth="1"/>
    <col min="511" max="511" width="12.140625" style="3" customWidth="1"/>
    <col min="512" max="512" width="10.7109375" style="3" customWidth="1"/>
    <col min="513" max="513" width="14" style="3" bestFit="1" customWidth="1"/>
    <col min="514" max="514" width="11.28515625" style="3" bestFit="1" customWidth="1"/>
    <col min="515" max="759" width="8.85546875" style="3"/>
    <col min="760" max="760" width="3.7109375" style="3" customWidth="1"/>
    <col min="761" max="761" width="19.5703125" style="3" customWidth="1"/>
    <col min="762" max="762" width="10.85546875" style="3" bestFit="1" customWidth="1"/>
    <col min="763" max="763" width="13.42578125" style="3" bestFit="1" customWidth="1"/>
    <col min="764" max="764" width="10.7109375" style="3" bestFit="1" customWidth="1"/>
    <col min="765" max="765" width="4.5703125" style="3" customWidth="1"/>
    <col min="766" max="766" width="9.5703125" style="3" customWidth="1"/>
    <col min="767" max="767" width="12.140625" style="3" customWidth="1"/>
    <col min="768" max="768" width="10.7109375" style="3" customWidth="1"/>
    <col min="769" max="769" width="14" style="3" bestFit="1" customWidth="1"/>
    <col min="770" max="770" width="11.28515625" style="3" bestFit="1" customWidth="1"/>
    <col min="771" max="1015" width="8.85546875" style="3"/>
    <col min="1016" max="1016" width="3.7109375" style="3" customWidth="1"/>
    <col min="1017" max="1017" width="19.5703125" style="3" customWidth="1"/>
    <col min="1018" max="1018" width="10.85546875" style="3" bestFit="1" customWidth="1"/>
    <col min="1019" max="1019" width="13.42578125" style="3" bestFit="1" customWidth="1"/>
    <col min="1020" max="1020" width="10.7109375" style="3" bestFit="1" customWidth="1"/>
    <col min="1021" max="1021" width="4.5703125" style="3" customWidth="1"/>
    <col min="1022" max="1022" width="9.5703125" style="3" customWidth="1"/>
    <col min="1023" max="1023" width="12.140625" style="3" customWidth="1"/>
    <col min="1024" max="1024" width="10.7109375" style="3" customWidth="1"/>
    <col min="1025" max="1025" width="14" style="3" bestFit="1" customWidth="1"/>
    <col min="1026" max="1026" width="11.28515625" style="3" bestFit="1" customWidth="1"/>
    <col min="1027" max="1271" width="8.85546875" style="3"/>
    <col min="1272" max="1272" width="3.7109375" style="3" customWidth="1"/>
    <col min="1273" max="1273" width="19.5703125" style="3" customWidth="1"/>
    <col min="1274" max="1274" width="10.85546875" style="3" bestFit="1" customWidth="1"/>
    <col min="1275" max="1275" width="13.42578125" style="3" bestFit="1" customWidth="1"/>
    <col min="1276" max="1276" width="10.7109375" style="3" bestFit="1" customWidth="1"/>
    <col min="1277" max="1277" width="4.5703125" style="3" customWidth="1"/>
    <col min="1278" max="1278" width="9.5703125" style="3" customWidth="1"/>
    <col min="1279" max="1279" width="12.140625" style="3" customWidth="1"/>
    <col min="1280" max="1280" width="10.7109375" style="3" customWidth="1"/>
    <col min="1281" max="1281" width="14" style="3" bestFit="1" customWidth="1"/>
    <col min="1282" max="1282" width="11.28515625" style="3" bestFit="1" customWidth="1"/>
    <col min="1283" max="1527" width="8.85546875" style="3"/>
    <col min="1528" max="1528" width="3.7109375" style="3" customWidth="1"/>
    <col min="1529" max="1529" width="19.5703125" style="3" customWidth="1"/>
    <col min="1530" max="1530" width="10.85546875" style="3" bestFit="1" customWidth="1"/>
    <col min="1531" max="1531" width="13.42578125" style="3" bestFit="1" customWidth="1"/>
    <col min="1532" max="1532" width="10.7109375" style="3" bestFit="1" customWidth="1"/>
    <col min="1533" max="1533" width="4.5703125" style="3" customWidth="1"/>
    <col min="1534" max="1534" width="9.5703125" style="3" customWidth="1"/>
    <col min="1535" max="1535" width="12.140625" style="3" customWidth="1"/>
    <col min="1536" max="1536" width="10.7109375" style="3" customWidth="1"/>
    <col min="1537" max="1537" width="14" style="3" bestFit="1" customWidth="1"/>
    <col min="1538" max="1538" width="11.28515625" style="3" bestFit="1" customWidth="1"/>
    <col min="1539" max="1783" width="8.85546875" style="3"/>
    <col min="1784" max="1784" width="3.7109375" style="3" customWidth="1"/>
    <col min="1785" max="1785" width="19.5703125" style="3" customWidth="1"/>
    <col min="1786" max="1786" width="10.85546875" style="3" bestFit="1" customWidth="1"/>
    <col min="1787" max="1787" width="13.42578125" style="3" bestFit="1" customWidth="1"/>
    <col min="1788" max="1788" width="10.7109375" style="3" bestFit="1" customWidth="1"/>
    <col min="1789" max="1789" width="4.5703125" style="3" customWidth="1"/>
    <col min="1790" max="1790" width="9.5703125" style="3" customWidth="1"/>
    <col min="1791" max="1791" width="12.140625" style="3" customWidth="1"/>
    <col min="1792" max="1792" width="10.7109375" style="3" customWidth="1"/>
    <col min="1793" max="1793" width="14" style="3" bestFit="1" customWidth="1"/>
    <col min="1794" max="1794" width="11.28515625" style="3" bestFit="1" customWidth="1"/>
    <col min="1795" max="2039" width="8.85546875" style="3"/>
    <col min="2040" max="2040" width="3.7109375" style="3" customWidth="1"/>
    <col min="2041" max="2041" width="19.5703125" style="3" customWidth="1"/>
    <col min="2042" max="2042" width="10.85546875" style="3" bestFit="1" customWidth="1"/>
    <col min="2043" max="2043" width="13.42578125" style="3" bestFit="1" customWidth="1"/>
    <col min="2044" max="2044" width="10.7109375" style="3" bestFit="1" customWidth="1"/>
    <col min="2045" max="2045" width="4.5703125" style="3" customWidth="1"/>
    <col min="2046" max="2046" width="9.5703125" style="3" customWidth="1"/>
    <col min="2047" max="2047" width="12.140625" style="3" customWidth="1"/>
    <col min="2048" max="2048" width="10.7109375" style="3" customWidth="1"/>
    <col min="2049" max="2049" width="14" style="3" bestFit="1" customWidth="1"/>
    <col min="2050" max="2050" width="11.28515625" style="3" bestFit="1" customWidth="1"/>
    <col min="2051" max="2295" width="8.85546875" style="3"/>
    <col min="2296" max="2296" width="3.7109375" style="3" customWidth="1"/>
    <col min="2297" max="2297" width="19.5703125" style="3" customWidth="1"/>
    <col min="2298" max="2298" width="10.85546875" style="3" bestFit="1" customWidth="1"/>
    <col min="2299" max="2299" width="13.42578125" style="3" bestFit="1" customWidth="1"/>
    <col min="2300" max="2300" width="10.7109375" style="3" bestFit="1" customWidth="1"/>
    <col min="2301" max="2301" width="4.5703125" style="3" customWidth="1"/>
    <col min="2302" max="2302" width="9.5703125" style="3" customWidth="1"/>
    <col min="2303" max="2303" width="12.140625" style="3" customWidth="1"/>
    <col min="2304" max="2304" width="10.7109375" style="3" customWidth="1"/>
    <col min="2305" max="2305" width="14" style="3" bestFit="1" customWidth="1"/>
    <col min="2306" max="2306" width="11.28515625" style="3" bestFit="1" customWidth="1"/>
    <col min="2307" max="2551" width="8.85546875" style="3"/>
    <col min="2552" max="2552" width="3.7109375" style="3" customWidth="1"/>
    <col min="2553" max="2553" width="19.5703125" style="3" customWidth="1"/>
    <col min="2554" max="2554" width="10.85546875" style="3" bestFit="1" customWidth="1"/>
    <col min="2555" max="2555" width="13.42578125" style="3" bestFit="1" customWidth="1"/>
    <col min="2556" max="2556" width="10.7109375" style="3" bestFit="1" customWidth="1"/>
    <col min="2557" max="2557" width="4.5703125" style="3" customWidth="1"/>
    <col min="2558" max="2558" width="9.5703125" style="3" customWidth="1"/>
    <col min="2559" max="2559" width="12.140625" style="3" customWidth="1"/>
    <col min="2560" max="2560" width="10.7109375" style="3" customWidth="1"/>
    <col min="2561" max="2561" width="14" style="3" bestFit="1" customWidth="1"/>
    <col min="2562" max="2562" width="11.28515625" style="3" bestFit="1" customWidth="1"/>
    <col min="2563" max="2807" width="8.85546875" style="3"/>
    <col min="2808" max="2808" width="3.7109375" style="3" customWidth="1"/>
    <col min="2809" max="2809" width="19.5703125" style="3" customWidth="1"/>
    <col min="2810" max="2810" width="10.85546875" style="3" bestFit="1" customWidth="1"/>
    <col min="2811" max="2811" width="13.42578125" style="3" bestFit="1" customWidth="1"/>
    <col min="2812" max="2812" width="10.7109375" style="3" bestFit="1" customWidth="1"/>
    <col min="2813" max="2813" width="4.5703125" style="3" customWidth="1"/>
    <col min="2814" max="2814" width="9.5703125" style="3" customWidth="1"/>
    <col min="2815" max="2815" width="12.140625" style="3" customWidth="1"/>
    <col min="2816" max="2816" width="10.7109375" style="3" customWidth="1"/>
    <col min="2817" max="2817" width="14" style="3" bestFit="1" customWidth="1"/>
    <col min="2818" max="2818" width="11.28515625" style="3" bestFit="1" customWidth="1"/>
    <col min="2819" max="3063" width="8.85546875" style="3"/>
    <col min="3064" max="3064" width="3.7109375" style="3" customWidth="1"/>
    <col min="3065" max="3065" width="19.5703125" style="3" customWidth="1"/>
    <col min="3066" max="3066" width="10.85546875" style="3" bestFit="1" customWidth="1"/>
    <col min="3067" max="3067" width="13.42578125" style="3" bestFit="1" customWidth="1"/>
    <col min="3068" max="3068" width="10.7109375" style="3" bestFit="1" customWidth="1"/>
    <col min="3069" max="3069" width="4.5703125" style="3" customWidth="1"/>
    <col min="3070" max="3070" width="9.5703125" style="3" customWidth="1"/>
    <col min="3071" max="3071" width="12.140625" style="3" customWidth="1"/>
    <col min="3072" max="3072" width="10.7109375" style="3" customWidth="1"/>
    <col min="3073" max="3073" width="14" style="3" bestFit="1" customWidth="1"/>
    <col min="3074" max="3074" width="11.28515625" style="3" bestFit="1" customWidth="1"/>
    <col min="3075" max="3319" width="8.85546875" style="3"/>
    <col min="3320" max="3320" width="3.7109375" style="3" customWidth="1"/>
    <col min="3321" max="3321" width="19.5703125" style="3" customWidth="1"/>
    <col min="3322" max="3322" width="10.85546875" style="3" bestFit="1" customWidth="1"/>
    <col min="3323" max="3323" width="13.42578125" style="3" bestFit="1" customWidth="1"/>
    <col min="3324" max="3324" width="10.7109375" style="3" bestFit="1" customWidth="1"/>
    <col min="3325" max="3325" width="4.5703125" style="3" customWidth="1"/>
    <col min="3326" max="3326" width="9.5703125" style="3" customWidth="1"/>
    <col min="3327" max="3327" width="12.140625" style="3" customWidth="1"/>
    <col min="3328" max="3328" width="10.7109375" style="3" customWidth="1"/>
    <col min="3329" max="3329" width="14" style="3" bestFit="1" customWidth="1"/>
    <col min="3330" max="3330" width="11.28515625" style="3" bestFit="1" customWidth="1"/>
    <col min="3331" max="3575" width="8.85546875" style="3"/>
    <col min="3576" max="3576" width="3.7109375" style="3" customWidth="1"/>
    <col min="3577" max="3577" width="19.5703125" style="3" customWidth="1"/>
    <col min="3578" max="3578" width="10.85546875" style="3" bestFit="1" customWidth="1"/>
    <col min="3579" max="3579" width="13.42578125" style="3" bestFit="1" customWidth="1"/>
    <col min="3580" max="3580" width="10.7109375" style="3" bestFit="1" customWidth="1"/>
    <col min="3581" max="3581" width="4.5703125" style="3" customWidth="1"/>
    <col min="3582" max="3582" width="9.5703125" style="3" customWidth="1"/>
    <col min="3583" max="3583" width="12.140625" style="3" customWidth="1"/>
    <col min="3584" max="3584" width="10.7109375" style="3" customWidth="1"/>
    <col min="3585" max="3585" width="14" style="3" bestFit="1" customWidth="1"/>
    <col min="3586" max="3586" width="11.28515625" style="3" bestFit="1" customWidth="1"/>
    <col min="3587" max="3831" width="8.85546875" style="3"/>
    <col min="3832" max="3832" width="3.7109375" style="3" customWidth="1"/>
    <col min="3833" max="3833" width="19.5703125" style="3" customWidth="1"/>
    <col min="3834" max="3834" width="10.85546875" style="3" bestFit="1" customWidth="1"/>
    <col min="3835" max="3835" width="13.42578125" style="3" bestFit="1" customWidth="1"/>
    <col min="3836" max="3836" width="10.7109375" style="3" bestFit="1" customWidth="1"/>
    <col min="3837" max="3837" width="4.5703125" style="3" customWidth="1"/>
    <col min="3838" max="3838" width="9.5703125" style="3" customWidth="1"/>
    <col min="3839" max="3839" width="12.140625" style="3" customWidth="1"/>
    <col min="3840" max="3840" width="10.7109375" style="3" customWidth="1"/>
    <col min="3841" max="3841" width="14" style="3" bestFit="1" customWidth="1"/>
    <col min="3842" max="3842" width="11.28515625" style="3" bestFit="1" customWidth="1"/>
    <col min="3843" max="4087" width="8.85546875" style="3"/>
    <col min="4088" max="4088" width="3.7109375" style="3" customWidth="1"/>
    <col min="4089" max="4089" width="19.5703125" style="3" customWidth="1"/>
    <col min="4090" max="4090" width="10.85546875" style="3" bestFit="1" customWidth="1"/>
    <col min="4091" max="4091" width="13.42578125" style="3" bestFit="1" customWidth="1"/>
    <col min="4092" max="4092" width="10.7109375" style="3" bestFit="1" customWidth="1"/>
    <col min="4093" max="4093" width="4.5703125" style="3" customWidth="1"/>
    <col min="4094" max="4094" width="9.5703125" style="3" customWidth="1"/>
    <col min="4095" max="4095" width="12.140625" style="3" customWidth="1"/>
    <col min="4096" max="4096" width="10.7109375" style="3" customWidth="1"/>
    <col min="4097" max="4097" width="14" style="3" bestFit="1" customWidth="1"/>
    <col min="4098" max="4098" width="11.28515625" style="3" bestFit="1" customWidth="1"/>
    <col min="4099" max="4343" width="8.85546875" style="3"/>
    <col min="4344" max="4344" width="3.7109375" style="3" customWidth="1"/>
    <col min="4345" max="4345" width="19.5703125" style="3" customWidth="1"/>
    <col min="4346" max="4346" width="10.85546875" style="3" bestFit="1" customWidth="1"/>
    <col min="4347" max="4347" width="13.42578125" style="3" bestFit="1" customWidth="1"/>
    <col min="4348" max="4348" width="10.7109375" style="3" bestFit="1" customWidth="1"/>
    <col min="4349" max="4349" width="4.5703125" style="3" customWidth="1"/>
    <col min="4350" max="4350" width="9.5703125" style="3" customWidth="1"/>
    <col min="4351" max="4351" width="12.140625" style="3" customWidth="1"/>
    <col min="4352" max="4352" width="10.7109375" style="3" customWidth="1"/>
    <col min="4353" max="4353" width="14" style="3" bestFit="1" customWidth="1"/>
    <col min="4354" max="4354" width="11.28515625" style="3" bestFit="1" customWidth="1"/>
    <col min="4355" max="4599" width="8.85546875" style="3"/>
    <col min="4600" max="4600" width="3.7109375" style="3" customWidth="1"/>
    <col min="4601" max="4601" width="19.5703125" style="3" customWidth="1"/>
    <col min="4602" max="4602" width="10.85546875" style="3" bestFit="1" customWidth="1"/>
    <col min="4603" max="4603" width="13.42578125" style="3" bestFit="1" customWidth="1"/>
    <col min="4604" max="4604" width="10.7109375" style="3" bestFit="1" customWidth="1"/>
    <col min="4605" max="4605" width="4.5703125" style="3" customWidth="1"/>
    <col min="4606" max="4606" width="9.5703125" style="3" customWidth="1"/>
    <col min="4607" max="4607" width="12.140625" style="3" customWidth="1"/>
    <col min="4608" max="4608" width="10.7109375" style="3" customWidth="1"/>
    <col min="4609" max="4609" width="14" style="3" bestFit="1" customWidth="1"/>
    <col min="4610" max="4610" width="11.28515625" style="3" bestFit="1" customWidth="1"/>
    <col min="4611" max="4855" width="8.85546875" style="3"/>
    <col min="4856" max="4856" width="3.7109375" style="3" customWidth="1"/>
    <col min="4857" max="4857" width="19.5703125" style="3" customWidth="1"/>
    <col min="4858" max="4858" width="10.85546875" style="3" bestFit="1" customWidth="1"/>
    <col min="4859" max="4859" width="13.42578125" style="3" bestFit="1" customWidth="1"/>
    <col min="4860" max="4860" width="10.7109375" style="3" bestFit="1" customWidth="1"/>
    <col min="4861" max="4861" width="4.5703125" style="3" customWidth="1"/>
    <col min="4862" max="4862" width="9.5703125" style="3" customWidth="1"/>
    <col min="4863" max="4863" width="12.140625" style="3" customWidth="1"/>
    <col min="4864" max="4864" width="10.7109375" style="3" customWidth="1"/>
    <col min="4865" max="4865" width="14" style="3" bestFit="1" customWidth="1"/>
    <col min="4866" max="4866" width="11.28515625" style="3" bestFit="1" customWidth="1"/>
    <col min="4867" max="5111" width="8.85546875" style="3"/>
    <col min="5112" max="5112" width="3.7109375" style="3" customWidth="1"/>
    <col min="5113" max="5113" width="19.5703125" style="3" customWidth="1"/>
    <col min="5114" max="5114" width="10.85546875" style="3" bestFit="1" customWidth="1"/>
    <col min="5115" max="5115" width="13.42578125" style="3" bestFit="1" customWidth="1"/>
    <col min="5116" max="5116" width="10.7109375" style="3" bestFit="1" customWidth="1"/>
    <col min="5117" max="5117" width="4.5703125" style="3" customWidth="1"/>
    <col min="5118" max="5118" width="9.5703125" style="3" customWidth="1"/>
    <col min="5119" max="5119" width="12.140625" style="3" customWidth="1"/>
    <col min="5120" max="5120" width="10.7109375" style="3" customWidth="1"/>
    <col min="5121" max="5121" width="14" style="3" bestFit="1" customWidth="1"/>
    <col min="5122" max="5122" width="11.28515625" style="3" bestFit="1" customWidth="1"/>
    <col min="5123" max="5367" width="8.85546875" style="3"/>
    <col min="5368" max="5368" width="3.7109375" style="3" customWidth="1"/>
    <col min="5369" max="5369" width="19.5703125" style="3" customWidth="1"/>
    <col min="5370" max="5370" width="10.85546875" style="3" bestFit="1" customWidth="1"/>
    <col min="5371" max="5371" width="13.42578125" style="3" bestFit="1" customWidth="1"/>
    <col min="5372" max="5372" width="10.7109375" style="3" bestFit="1" customWidth="1"/>
    <col min="5373" max="5373" width="4.5703125" style="3" customWidth="1"/>
    <col min="5374" max="5374" width="9.5703125" style="3" customWidth="1"/>
    <col min="5375" max="5375" width="12.140625" style="3" customWidth="1"/>
    <col min="5376" max="5376" width="10.7109375" style="3" customWidth="1"/>
    <col min="5377" max="5377" width="14" style="3" bestFit="1" customWidth="1"/>
    <col min="5378" max="5378" width="11.28515625" style="3" bestFit="1" customWidth="1"/>
    <col min="5379" max="5623" width="8.85546875" style="3"/>
    <col min="5624" max="5624" width="3.7109375" style="3" customWidth="1"/>
    <col min="5625" max="5625" width="19.5703125" style="3" customWidth="1"/>
    <col min="5626" max="5626" width="10.85546875" style="3" bestFit="1" customWidth="1"/>
    <col min="5627" max="5627" width="13.42578125" style="3" bestFit="1" customWidth="1"/>
    <col min="5628" max="5628" width="10.7109375" style="3" bestFit="1" customWidth="1"/>
    <col min="5629" max="5629" width="4.5703125" style="3" customWidth="1"/>
    <col min="5630" max="5630" width="9.5703125" style="3" customWidth="1"/>
    <col min="5631" max="5631" width="12.140625" style="3" customWidth="1"/>
    <col min="5632" max="5632" width="10.7109375" style="3" customWidth="1"/>
    <col min="5633" max="5633" width="14" style="3" bestFit="1" customWidth="1"/>
    <col min="5634" max="5634" width="11.28515625" style="3" bestFit="1" customWidth="1"/>
    <col min="5635" max="5879" width="8.85546875" style="3"/>
    <col min="5880" max="5880" width="3.7109375" style="3" customWidth="1"/>
    <col min="5881" max="5881" width="19.5703125" style="3" customWidth="1"/>
    <col min="5882" max="5882" width="10.85546875" style="3" bestFit="1" customWidth="1"/>
    <col min="5883" max="5883" width="13.42578125" style="3" bestFit="1" customWidth="1"/>
    <col min="5884" max="5884" width="10.7109375" style="3" bestFit="1" customWidth="1"/>
    <col min="5885" max="5885" width="4.5703125" style="3" customWidth="1"/>
    <col min="5886" max="5886" width="9.5703125" style="3" customWidth="1"/>
    <col min="5887" max="5887" width="12.140625" style="3" customWidth="1"/>
    <col min="5888" max="5888" width="10.7109375" style="3" customWidth="1"/>
    <col min="5889" max="5889" width="14" style="3" bestFit="1" customWidth="1"/>
    <col min="5890" max="5890" width="11.28515625" style="3" bestFit="1" customWidth="1"/>
    <col min="5891" max="6135" width="8.85546875" style="3"/>
    <col min="6136" max="6136" width="3.7109375" style="3" customWidth="1"/>
    <col min="6137" max="6137" width="19.5703125" style="3" customWidth="1"/>
    <col min="6138" max="6138" width="10.85546875" style="3" bestFit="1" customWidth="1"/>
    <col min="6139" max="6139" width="13.42578125" style="3" bestFit="1" customWidth="1"/>
    <col min="6140" max="6140" width="10.7109375" style="3" bestFit="1" customWidth="1"/>
    <col min="6141" max="6141" width="4.5703125" style="3" customWidth="1"/>
    <col min="6142" max="6142" width="9.5703125" style="3" customWidth="1"/>
    <col min="6143" max="6143" width="12.140625" style="3" customWidth="1"/>
    <col min="6144" max="6144" width="10.7109375" style="3" customWidth="1"/>
    <col min="6145" max="6145" width="14" style="3" bestFit="1" customWidth="1"/>
    <col min="6146" max="6146" width="11.28515625" style="3" bestFit="1" customWidth="1"/>
    <col min="6147" max="6391" width="8.85546875" style="3"/>
    <col min="6392" max="6392" width="3.7109375" style="3" customWidth="1"/>
    <col min="6393" max="6393" width="19.5703125" style="3" customWidth="1"/>
    <col min="6394" max="6394" width="10.85546875" style="3" bestFit="1" customWidth="1"/>
    <col min="6395" max="6395" width="13.42578125" style="3" bestFit="1" customWidth="1"/>
    <col min="6396" max="6396" width="10.7109375" style="3" bestFit="1" customWidth="1"/>
    <col min="6397" max="6397" width="4.5703125" style="3" customWidth="1"/>
    <col min="6398" max="6398" width="9.5703125" style="3" customWidth="1"/>
    <col min="6399" max="6399" width="12.140625" style="3" customWidth="1"/>
    <col min="6400" max="6400" width="10.7109375" style="3" customWidth="1"/>
    <col min="6401" max="6401" width="14" style="3" bestFit="1" customWidth="1"/>
    <col min="6402" max="6402" width="11.28515625" style="3" bestFit="1" customWidth="1"/>
    <col min="6403" max="6647" width="8.85546875" style="3"/>
    <col min="6648" max="6648" width="3.7109375" style="3" customWidth="1"/>
    <col min="6649" max="6649" width="19.5703125" style="3" customWidth="1"/>
    <col min="6650" max="6650" width="10.85546875" style="3" bestFit="1" customWidth="1"/>
    <col min="6651" max="6651" width="13.42578125" style="3" bestFit="1" customWidth="1"/>
    <col min="6652" max="6652" width="10.7109375" style="3" bestFit="1" customWidth="1"/>
    <col min="6653" max="6653" width="4.5703125" style="3" customWidth="1"/>
    <col min="6654" max="6654" width="9.5703125" style="3" customWidth="1"/>
    <col min="6655" max="6655" width="12.140625" style="3" customWidth="1"/>
    <col min="6656" max="6656" width="10.7109375" style="3" customWidth="1"/>
    <col min="6657" max="6657" width="14" style="3" bestFit="1" customWidth="1"/>
    <col min="6658" max="6658" width="11.28515625" style="3" bestFit="1" customWidth="1"/>
    <col min="6659" max="6903" width="8.85546875" style="3"/>
    <col min="6904" max="6904" width="3.7109375" style="3" customWidth="1"/>
    <col min="6905" max="6905" width="19.5703125" style="3" customWidth="1"/>
    <col min="6906" max="6906" width="10.85546875" style="3" bestFit="1" customWidth="1"/>
    <col min="6907" max="6907" width="13.42578125" style="3" bestFit="1" customWidth="1"/>
    <col min="6908" max="6908" width="10.7109375" style="3" bestFit="1" customWidth="1"/>
    <col min="6909" max="6909" width="4.5703125" style="3" customWidth="1"/>
    <col min="6910" max="6910" width="9.5703125" style="3" customWidth="1"/>
    <col min="6911" max="6911" width="12.140625" style="3" customWidth="1"/>
    <col min="6912" max="6912" width="10.7109375" style="3" customWidth="1"/>
    <col min="6913" max="6913" width="14" style="3" bestFit="1" customWidth="1"/>
    <col min="6914" max="6914" width="11.28515625" style="3" bestFit="1" customWidth="1"/>
    <col min="6915" max="7159" width="8.85546875" style="3"/>
    <col min="7160" max="7160" width="3.7109375" style="3" customWidth="1"/>
    <col min="7161" max="7161" width="19.5703125" style="3" customWidth="1"/>
    <col min="7162" max="7162" width="10.85546875" style="3" bestFit="1" customWidth="1"/>
    <col min="7163" max="7163" width="13.42578125" style="3" bestFit="1" customWidth="1"/>
    <col min="7164" max="7164" width="10.7109375" style="3" bestFit="1" customWidth="1"/>
    <col min="7165" max="7165" width="4.5703125" style="3" customWidth="1"/>
    <col min="7166" max="7166" width="9.5703125" style="3" customWidth="1"/>
    <col min="7167" max="7167" width="12.140625" style="3" customWidth="1"/>
    <col min="7168" max="7168" width="10.7109375" style="3" customWidth="1"/>
    <col min="7169" max="7169" width="14" style="3" bestFit="1" customWidth="1"/>
    <col min="7170" max="7170" width="11.28515625" style="3" bestFit="1" customWidth="1"/>
    <col min="7171" max="7415" width="8.85546875" style="3"/>
    <col min="7416" max="7416" width="3.7109375" style="3" customWidth="1"/>
    <col min="7417" max="7417" width="19.5703125" style="3" customWidth="1"/>
    <col min="7418" max="7418" width="10.85546875" style="3" bestFit="1" customWidth="1"/>
    <col min="7419" max="7419" width="13.42578125" style="3" bestFit="1" customWidth="1"/>
    <col min="7420" max="7420" width="10.7109375" style="3" bestFit="1" customWidth="1"/>
    <col min="7421" max="7421" width="4.5703125" style="3" customWidth="1"/>
    <col min="7422" max="7422" width="9.5703125" style="3" customWidth="1"/>
    <col min="7423" max="7423" width="12.140625" style="3" customWidth="1"/>
    <col min="7424" max="7424" width="10.7109375" style="3" customWidth="1"/>
    <col min="7425" max="7425" width="14" style="3" bestFit="1" customWidth="1"/>
    <col min="7426" max="7426" width="11.28515625" style="3" bestFit="1" customWidth="1"/>
    <col min="7427" max="7671" width="8.85546875" style="3"/>
    <col min="7672" max="7672" width="3.7109375" style="3" customWidth="1"/>
    <col min="7673" max="7673" width="19.5703125" style="3" customWidth="1"/>
    <col min="7674" max="7674" width="10.85546875" style="3" bestFit="1" customWidth="1"/>
    <col min="7675" max="7675" width="13.42578125" style="3" bestFit="1" customWidth="1"/>
    <col min="7676" max="7676" width="10.7109375" style="3" bestFit="1" customWidth="1"/>
    <col min="7677" max="7677" width="4.5703125" style="3" customWidth="1"/>
    <col min="7678" max="7678" width="9.5703125" style="3" customWidth="1"/>
    <col min="7679" max="7679" width="12.140625" style="3" customWidth="1"/>
    <col min="7680" max="7680" width="10.7109375" style="3" customWidth="1"/>
    <col min="7681" max="7681" width="14" style="3" bestFit="1" customWidth="1"/>
    <col min="7682" max="7682" width="11.28515625" style="3" bestFit="1" customWidth="1"/>
    <col min="7683" max="7927" width="8.85546875" style="3"/>
    <col min="7928" max="7928" width="3.7109375" style="3" customWidth="1"/>
    <col min="7929" max="7929" width="19.5703125" style="3" customWidth="1"/>
    <col min="7930" max="7930" width="10.85546875" style="3" bestFit="1" customWidth="1"/>
    <col min="7931" max="7931" width="13.42578125" style="3" bestFit="1" customWidth="1"/>
    <col min="7932" max="7932" width="10.7109375" style="3" bestFit="1" customWidth="1"/>
    <col min="7933" max="7933" width="4.5703125" style="3" customWidth="1"/>
    <col min="7934" max="7934" width="9.5703125" style="3" customWidth="1"/>
    <col min="7935" max="7935" width="12.140625" style="3" customWidth="1"/>
    <col min="7936" max="7936" width="10.7109375" style="3" customWidth="1"/>
    <col min="7937" max="7937" width="14" style="3" bestFit="1" customWidth="1"/>
    <col min="7938" max="7938" width="11.28515625" style="3" bestFit="1" customWidth="1"/>
    <col min="7939" max="8183" width="8.85546875" style="3"/>
    <col min="8184" max="8184" width="3.7109375" style="3" customWidth="1"/>
    <col min="8185" max="8185" width="19.5703125" style="3" customWidth="1"/>
    <col min="8186" max="8186" width="10.85546875" style="3" bestFit="1" customWidth="1"/>
    <col min="8187" max="8187" width="13.42578125" style="3" bestFit="1" customWidth="1"/>
    <col min="8188" max="8188" width="10.7109375" style="3" bestFit="1" customWidth="1"/>
    <col min="8189" max="8189" width="4.5703125" style="3" customWidth="1"/>
    <col min="8190" max="8190" width="9.5703125" style="3" customWidth="1"/>
    <col min="8191" max="8191" width="12.140625" style="3" customWidth="1"/>
    <col min="8192" max="8192" width="10.7109375" style="3" customWidth="1"/>
    <col min="8193" max="8193" width="14" style="3" bestFit="1" customWidth="1"/>
    <col min="8194" max="8194" width="11.28515625" style="3" bestFit="1" customWidth="1"/>
    <col min="8195" max="8439" width="8.85546875" style="3"/>
    <col min="8440" max="8440" width="3.7109375" style="3" customWidth="1"/>
    <col min="8441" max="8441" width="19.5703125" style="3" customWidth="1"/>
    <col min="8442" max="8442" width="10.85546875" style="3" bestFit="1" customWidth="1"/>
    <col min="8443" max="8443" width="13.42578125" style="3" bestFit="1" customWidth="1"/>
    <col min="8444" max="8444" width="10.7109375" style="3" bestFit="1" customWidth="1"/>
    <col min="8445" max="8445" width="4.5703125" style="3" customWidth="1"/>
    <col min="8446" max="8446" width="9.5703125" style="3" customWidth="1"/>
    <col min="8447" max="8447" width="12.140625" style="3" customWidth="1"/>
    <col min="8448" max="8448" width="10.7109375" style="3" customWidth="1"/>
    <col min="8449" max="8449" width="14" style="3" bestFit="1" customWidth="1"/>
    <col min="8450" max="8450" width="11.28515625" style="3" bestFit="1" customWidth="1"/>
    <col min="8451" max="8695" width="8.85546875" style="3"/>
    <col min="8696" max="8696" width="3.7109375" style="3" customWidth="1"/>
    <col min="8697" max="8697" width="19.5703125" style="3" customWidth="1"/>
    <col min="8698" max="8698" width="10.85546875" style="3" bestFit="1" customWidth="1"/>
    <col min="8699" max="8699" width="13.42578125" style="3" bestFit="1" customWidth="1"/>
    <col min="8700" max="8700" width="10.7109375" style="3" bestFit="1" customWidth="1"/>
    <col min="8701" max="8701" width="4.5703125" style="3" customWidth="1"/>
    <col min="8702" max="8702" width="9.5703125" style="3" customWidth="1"/>
    <col min="8703" max="8703" width="12.140625" style="3" customWidth="1"/>
    <col min="8704" max="8704" width="10.7109375" style="3" customWidth="1"/>
    <col min="8705" max="8705" width="14" style="3" bestFit="1" customWidth="1"/>
    <col min="8706" max="8706" width="11.28515625" style="3" bestFit="1" customWidth="1"/>
    <col min="8707" max="8951" width="8.85546875" style="3"/>
    <col min="8952" max="8952" width="3.7109375" style="3" customWidth="1"/>
    <col min="8953" max="8953" width="19.5703125" style="3" customWidth="1"/>
    <col min="8954" max="8954" width="10.85546875" style="3" bestFit="1" customWidth="1"/>
    <col min="8955" max="8955" width="13.42578125" style="3" bestFit="1" customWidth="1"/>
    <col min="8956" max="8956" width="10.7109375" style="3" bestFit="1" customWidth="1"/>
    <col min="8957" max="8957" width="4.5703125" style="3" customWidth="1"/>
    <col min="8958" max="8958" width="9.5703125" style="3" customWidth="1"/>
    <col min="8959" max="8959" width="12.140625" style="3" customWidth="1"/>
    <col min="8960" max="8960" width="10.7109375" style="3" customWidth="1"/>
    <col min="8961" max="8961" width="14" style="3" bestFit="1" customWidth="1"/>
    <col min="8962" max="8962" width="11.28515625" style="3" bestFit="1" customWidth="1"/>
    <col min="8963" max="9207" width="8.85546875" style="3"/>
    <col min="9208" max="9208" width="3.7109375" style="3" customWidth="1"/>
    <col min="9209" max="9209" width="19.5703125" style="3" customWidth="1"/>
    <col min="9210" max="9210" width="10.85546875" style="3" bestFit="1" customWidth="1"/>
    <col min="9211" max="9211" width="13.42578125" style="3" bestFit="1" customWidth="1"/>
    <col min="9212" max="9212" width="10.7109375" style="3" bestFit="1" customWidth="1"/>
    <col min="9213" max="9213" width="4.5703125" style="3" customWidth="1"/>
    <col min="9214" max="9214" width="9.5703125" style="3" customWidth="1"/>
    <col min="9215" max="9215" width="12.140625" style="3" customWidth="1"/>
    <col min="9216" max="9216" width="10.7109375" style="3" customWidth="1"/>
    <col min="9217" max="9217" width="14" style="3" bestFit="1" customWidth="1"/>
    <col min="9218" max="9218" width="11.28515625" style="3" bestFit="1" customWidth="1"/>
    <col min="9219" max="9463" width="8.85546875" style="3"/>
    <col min="9464" max="9464" width="3.7109375" style="3" customWidth="1"/>
    <col min="9465" max="9465" width="19.5703125" style="3" customWidth="1"/>
    <col min="9466" max="9466" width="10.85546875" style="3" bestFit="1" customWidth="1"/>
    <col min="9467" max="9467" width="13.42578125" style="3" bestFit="1" customWidth="1"/>
    <col min="9468" max="9468" width="10.7109375" style="3" bestFit="1" customWidth="1"/>
    <col min="9469" max="9469" width="4.5703125" style="3" customWidth="1"/>
    <col min="9470" max="9470" width="9.5703125" style="3" customWidth="1"/>
    <col min="9471" max="9471" width="12.140625" style="3" customWidth="1"/>
    <col min="9472" max="9472" width="10.7109375" style="3" customWidth="1"/>
    <col min="9473" max="9473" width="14" style="3" bestFit="1" customWidth="1"/>
    <col min="9474" max="9474" width="11.28515625" style="3" bestFit="1" customWidth="1"/>
    <col min="9475" max="9719" width="8.85546875" style="3"/>
    <col min="9720" max="9720" width="3.7109375" style="3" customWidth="1"/>
    <col min="9721" max="9721" width="19.5703125" style="3" customWidth="1"/>
    <col min="9722" max="9722" width="10.85546875" style="3" bestFit="1" customWidth="1"/>
    <col min="9723" max="9723" width="13.42578125" style="3" bestFit="1" customWidth="1"/>
    <col min="9724" max="9724" width="10.7109375" style="3" bestFit="1" customWidth="1"/>
    <col min="9725" max="9725" width="4.5703125" style="3" customWidth="1"/>
    <col min="9726" max="9726" width="9.5703125" style="3" customWidth="1"/>
    <col min="9727" max="9727" width="12.140625" style="3" customWidth="1"/>
    <col min="9728" max="9728" width="10.7109375" style="3" customWidth="1"/>
    <col min="9729" max="9729" width="14" style="3" bestFit="1" customWidth="1"/>
    <col min="9730" max="9730" width="11.28515625" style="3" bestFit="1" customWidth="1"/>
    <col min="9731" max="9975" width="8.85546875" style="3"/>
    <col min="9976" max="9976" width="3.7109375" style="3" customWidth="1"/>
    <col min="9977" max="9977" width="19.5703125" style="3" customWidth="1"/>
    <col min="9978" max="9978" width="10.85546875" style="3" bestFit="1" customWidth="1"/>
    <col min="9979" max="9979" width="13.42578125" style="3" bestFit="1" customWidth="1"/>
    <col min="9980" max="9980" width="10.7109375" style="3" bestFit="1" customWidth="1"/>
    <col min="9981" max="9981" width="4.5703125" style="3" customWidth="1"/>
    <col min="9982" max="9982" width="9.5703125" style="3" customWidth="1"/>
    <col min="9983" max="9983" width="12.140625" style="3" customWidth="1"/>
    <col min="9984" max="9984" width="10.7109375" style="3" customWidth="1"/>
    <col min="9985" max="9985" width="14" style="3" bestFit="1" customWidth="1"/>
    <col min="9986" max="9986" width="11.28515625" style="3" bestFit="1" customWidth="1"/>
    <col min="9987" max="10231" width="8.85546875" style="3"/>
    <col min="10232" max="10232" width="3.7109375" style="3" customWidth="1"/>
    <col min="10233" max="10233" width="19.5703125" style="3" customWidth="1"/>
    <col min="10234" max="10234" width="10.85546875" style="3" bestFit="1" customWidth="1"/>
    <col min="10235" max="10235" width="13.42578125" style="3" bestFit="1" customWidth="1"/>
    <col min="10236" max="10236" width="10.7109375" style="3" bestFit="1" customWidth="1"/>
    <col min="10237" max="10237" width="4.5703125" style="3" customWidth="1"/>
    <col min="10238" max="10238" width="9.5703125" style="3" customWidth="1"/>
    <col min="10239" max="10239" width="12.140625" style="3" customWidth="1"/>
    <col min="10240" max="10240" width="10.7109375" style="3" customWidth="1"/>
    <col min="10241" max="10241" width="14" style="3" bestFit="1" customWidth="1"/>
    <col min="10242" max="10242" width="11.28515625" style="3" bestFit="1" customWidth="1"/>
    <col min="10243" max="10487" width="8.85546875" style="3"/>
    <col min="10488" max="10488" width="3.7109375" style="3" customWidth="1"/>
    <col min="10489" max="10489" width="19.5703125" style="3" customWidth="1"/>
    <col min="10490" max="10490" width="10.85546875" style="3" bestFit="1" customWidth="1"/>
    <col min="10491" max="10491" width="13.42578125" style="3" bestFit="1" customWidth="1"/>
    <col min="10492" max="10492" width="10.7109375" style="3" bestFit="1" customWidth="1"/>
    <col min="10493" max="10493" width="4.5703125" style="3" customWidth="1"/>
    <col min="10494" max="10494" width="9.5703125" style="3" customWidth="1"/>
    <col min="10495" max="10495" width="12.140625" style="3" customWidth="1"/>
    <col min="10496" max="10496" width="10.7109375" style="3" customWidth="1"/>
    <col min="10497" max="10497" width="14" style="3" bestFit="1" customWidth="1"/>
    <col min="10498" max="10498" width="11.28515625" style="3" bestFit="1" customWidth="1"/>
    <col min="10499" max="10743" width="8.85546875" style="3"/>
    <col min="10744" max="10744" width="3.7109375" style="3" customWidth="1"/>
    <col min="10745" max="10745" width="19.5703125" style="3" customWidth="1"/>
    <col min="10746" max="10746" width="10.85546875" style="3" bestFit="1" customWidth="1"/>
    <col min="10747" max="10747" width="13.42578125" style="3" bestFit="1" customWidth="1"/>
    <col min="10748" max="10748" width="10.7109375" style="3" bestFit="1" customWidth="1"/>
    <col min="10749" max="10749" width="4.5703125" style="3" customWidth="1"/>
    <col min="10750" max="10750" width="9.5703125" style="3" customWidth="1"/>
    <col min="10751" max="10751" width="12.140625" style="3" customWidth="1"/>
    <col min="10752" max="10752" width="10.7109375" style="3" customWidth="1"/>
    <col min="10753" max="10753" width="14" style="3" bestFit="1" customWidth="1"/>
    <col min="10754" max="10754" width="11.28515625" style="3" bestFit="1" customWidth="1"/>
    <col min="10755" max="10999" width="8.85546875" style="3"/>
    <col min="11000" max="11000" width="3.7109375" style="3" customWidth="1"/>
    <col min="11001" max="11001" width="19.5703125" style="3" customWidth="1"/>
    <col min="11002" max="11002" width="10.85546875" style="3" bestFit="1" customWidth="1"/>
    <col min="11003" max="11003" width="13.42578125" style="3" bestFit="1" customWidth="1"/>
    <col min="11004" max="11004" width="10.7109375" style="3" bestFit="1" customWidth="1"/>
    <col min="11005" max="11005" width="4.5703125" style="3" customWidth="1"/>
    <col min="11006" max="11006" width="9.5703125" style="3" customWidth="1"/>
    <col min="11007" max="11007" width="12.140625" style="3" customWidth="1"/>
    <col min="11008" max="11008" width="10.7109375" style="3" customWidth="1"/>
    <col min="11009" max="11009" width="14" style="3" bestFit="1" customWidth="1"/>
    <col min="11010" max="11010" width="11.28515625" style="3" bestFit="1" customWidth="1"/>
    <col min="11011" max="11255" width="8.85546875" style="3"/>
    <col min="11256" max="11256" width="3.7109375" style="3" customWidth="1"/>
    <col min="11257" max="11257" width="19.5703125" style="3" customWidth="1"/>
    <col min="11258" max="11258" width="10.85546875" style="3" bestFit="1" customWidth="1"/>
    <col min="11259" max="11259" width="13.42578125" style="3" bestFit="1" customWidth="1"/>
    <col min="11260" max="11260" width="10.7109375" style="3" bestFit="1" customWidth="1"/>
    <col min="11261" max="11261" width="4.5703125" style="3" customWidth="1"/>
    <col min="11262" max="11262" width="9.5703125" style="3" customWidth="1"/>
    <col min="11263" max="11263" width="12.140625" style="3" customWidth="1"/>
    <col min="11264" max="11264" width="10.7109375" style="3" customWidth="1"/>
    <col min="11265" max="11265" width="14" style="3" bestFit="1" customWidth="1"/>
    <col min="11266" max="11266" width="11.28515625" style="3" bestFit="1" customWidth="1"/>
    <col min="11267" max="11511" width="8.85546875" style="3"/>
    <col min="11512" max="11512" width="3.7109375" style="3" customWidth="1"/>
    <col min="11513" max="11513" width="19.5703125" style="3" customWidth="1"/>
    <col min="11514" max="11514" width="10.85546875" style="3" bestFit="1" customWidth="1"/>
    <col min="11515" max="11515" width="13.42578125" style="3" bestFit="1" customWidth="1"/>
    <col min="11516" max="11516" width="10.7109375" style="3" bestFit="1" customWidth="1"/>
    <col min="11517" max="11517" width="4.5703125" style="3" customWidth="1"/>
    <col min="11518" max="11518" width="9.5703125" style="3" customWidth="1"/>
    <col min="11519" max="11519" width="12.140625" style="3" customWidth="1"/>
    <col min="11520" max="11520" width="10.7109375" style="3" customWidth="1"/>
    <col min="11521" max="11521" width="14" style="3" bestFit="1" customWidth="1"/>
    <col min="11522" max="11522" width="11.28515625" style="3" bestFit="1" customWidth="1"/>
    <col min="11523" max="11767" width="8.85546875" style="3"/>
    <col min="11768" max="11768" width="3.7109375" style="3" customWidth="1"/>
    <col min="11769" max="11769" width="19.5703125" style="3" customWidth="1"/>
    <col min="11770" max="11770" width="10.85546875" style="3" bestFit="1" customWidth="1"/>
    <col min="11771" max="11771" width="13.42578125" style="3" bestFit="1" customWidth="1"/>
    <col min="11772" max="11772" width="10.7109375" style="3" bestFit="1" customWidth="1"/>
    <col min="11773" max="11773" width="4.5703125" style="3" customWidth="1"/>
    <col min="11774" max="11774" width="9.5703125" style="3" customWidth="1"/>
    <col min="11775" max="11775" width="12.140625" style="3" customWidth="1"/>
    <col min="11776" max="11776" width="10.7109375" style="3" customWidth="1"/>
    <col min="11777" max="11777" width="14" style="3" bestFit="1" customWidth="1"/>
    <col min="11778" max="11778" width="11.28515625" style="3" bestFit="1" customWidth="1"/>
    <col min="11779" max="12023" width="8.85546875" style="3"/>
    <col min="12024" max="12024" width="3.7109375" style="3" customWidth="1"/>
    <col min="12025" max="12025" width="19.5703125" style="3" customWidth="1"/>
    <col min="12026" max="12026" width="10.85546875" style="3" bestFit="1" customWidth="1"/>
    <col min="12027" max="12027" width="13.42578125" style="3" bestFit="1" customWidth="1"/>
    <col min="12028" max="12028" width="10.7109375" style="3" bestFit="1" customWidth="1"/>
    <col min="12029" max="12029" width="4.5703125" style="3" customWidth="1"/>
    <col min="12030" max="12030" width="9.5703125" style="3" customWidth="1"/>
    <col min="12031" max="12031" width="12.140625" style="3" customWidth="1"/>
    <col min="12032" max="12032" width="10.7109375" style="3" customWidth="1"/>
    <col min="12033" max="12033" width="14" style="3" bestFit="1" customWidth="1"/>
    <col min="12034" max="12034" width="11.28515625" style="3" bestFit="1" customWidth="1"/>
    <col min="12035" max="12279" width="8.85546875" style="3"/>
    <col min="12280" max="12280" width="3.7109375" style="3" customWidth="1"/>
    <col min="12281" max="12281" width="19.5703125" style="3" customWidth="1"/>
    <col min="12282" max="12282" width="10.85546875" style="3" bestFit="1" customWidth="1"/>
    <col min="12283" max="12283" width="13.42578125" style="3" bestFit="1" customWidth="1"/>
    <col min="12284" max="12284" width="10.7109375" style="3" bestFit="1" customWidth="1"/>
    <col min="12285" max="12285" width="4.5703125" style="3" customWidth="1"/>
    <col min="12286" max="12286" width="9.5703125" style="3" customWidth="1"/>
    <col min="12287" max="12287" width="12.140625" style="3" customWidth="1"/>
    <col min="12288" max="12288" width="10.7109375" style="3" customWidth="1"/>
    <col min="12289" max="12289" width="14" style="3" bestFit="1" customWidth="1"/>
    <col min="12290" max="12290" width="11.28515625" style="3" bestFit="1" customWidth="1"/>
    <col min="12291" max="12535" width="8.85546875" style="3"/>
    <col min="12536" max="12536" width="3.7109375" style="3" customWidth="1"/>
    <col min="12537" max="12537" width="19.5703125" style="3" customWidth="1"/>
    <col min="12538" max="12538" width="10.85546875" style="3" bestFit="1" customWidth="1"/>
    <col min="12539" max="12539" width="13.42578125" style="3" bestFit="1" customWidth="1"/>
    <col min="12540" max="12540" width="10.7109375" style="3" bestFit="1" customWidth="1"/>
    <col min="12541" max="12541" width="4.5703125" style="3" customWidth="1"/>
    <col min="12542" max="12542" width="9.5703125" style="3" customWidth="1"/>
    <col min="12543" max="12543" width="12.140625" style="3" customWidth="1"/>
    <col min="12544" max="12544" width="10.7109375" style="3" customWidth="1"/>
    <col min="12545" max="12545" width="14" style="3" bestFit="1" customWidth="1"/>
    <col min="12546" max="12546" width="11.28515625" style="3" bestFit="1" customWidth="1"/>
    <col min="12547" max="12791" width="8.85546875" style="3"/>
    <col min="12792" max="12792" width="3.7109375" style="3" customWidth="1"/>
    <col min="12793" max="12793" width="19.5703125" style="3" customWidth="1"/>
    <col min="12794" max="12794" width="10.85546875" style="3" bestFit="1" customWidth="1"/>
    <col min="12795" max="12795" width="13.42578125" style="3" bestFit="1" customWidth="1"/>
    <col min="12796" max="12796" width="10.7109375" style="3" bestFit="1" customWidth="1"/>
    <col min="12797" max="12797" width="4.5703125" style="3" customWidth="1"/>
    <col min="12798" max="12798" width="9.5703125" style="3" customWidth="1"/>
    <col min="12799" max="12799" width="12.140625" style="3" customWidth="1"/>
    <col min="12800" max="12800" width="10.7109375" style="3" customWidth="1"/>
    <col min="12801" max="12801" width="14" style="3" bestFit="1" customWidth="1"/>
    <col min="12802" max="12802" width="11.28515625" style="3" bestFit="1" customWidth="1"/>
    <col min="12803" max="13047" width="8.85546875" style="3"/>
    <col min="13048" max="13048" width="3.7109375" style="3" customWidth="1"/>
    <col min="13049" max="13049" width="19.5703125" style="3" customWidth="1"/>
    <col min="13050" max="13050" width="10.85546875" style="3" bestFit="1" customWidth="1"/>
    <col min="13051" max="13051" width="13.42578125" style="3" bestFit="1" customWidth="1"/>
    <col min="13052" max="13052" width="10.7109375" style="3" bestFit="1" customWidth="1"/>
    <col min="13053" max="13053" width="4.5703125" style="3" customWidth="1"/>
    <col min="13054" max="13054" width="9.5703125" style="3" customWidth="1"/>
    <col min="13055" max="13055" width="12.140625" style="3" customWidth="1"/>
    <col min="13056" max="13056" width="10.7109375" style="3" customWidth="1"/>
    <col min="13057" max="13057" width="14" style="3" bestFit="1" customWidth="1"/>
    <col min="13058" max="13058" width="11.28515625" style="3" bestFit="1" customWidth="1"/>
    <col min="13059" max="13303" width="8.85546875" style="3"/>
    <col min="13304" max="13304" width="3.7109375" style="3" customWidth="1"/>
    <col min="13305" max="13305" width="19.5703125" style="3" customWidth="1"/>
    <col min="13306" max="13306" width="10.85546875" style="3" bestFit="1" customWidth="1"/>
    <col min="13307" max="13307" width="13.42578125" style="3" bestFit="1" customWidth="1"/>
    <col min="13308" max="13308" width="10.7109375" style="3" bestFit="1" customWidth="1"/>
    <col min="13309" max="13309" width="4.5703125" style="3" customWidth="1"/>
    <col min="13310" max="13310" width="9.5703125" style="3" customWidth="1"/>
    <col min="13311" max="13311" width="12.140625" style="3" customWidth="1"/>
    <col min="13312" max="13312" width="10.7109375" style="3" customWidth="1"/>
    <col min="13313" max="13313" width="14" style="3" bestFit="1" customWidth="1"/>
    <col min="13314" max="13314" width="11.28515625" style="3" bestFit="1" customWidth="1"/>
    <col min="13315" max="13559" width="8.85546875" style="3"/>
    <col min="13560" max="13560" width="3.7109375" style="3" customWidth="1"/>
    <col min="13561" max="13561" width="19.5703125" style="3" customWidth="1"/>
    <col min="13562" max="13562" width="10.85546875" style="3" bestFit="1" customWidth="1"/>
    <col min="13563" max="13563" width="13.42578125" style="3" bestFit="1" customWidth="1"/>
    <col min="13564" max="13564" width="10.7109375" style="3" bestFit="1" customWidth="1"/>
    <col min="13565" max="13565" width="4.5703125" style="3" customWidth="1"/>
    <col min="13566" max="13566" width="9.5703125" style="3" customWidth="1"/>
    <col min="13567" max="13567" width="12.140625" style="3" customWidth="1"/>
    <col min="13568" max="13568" width="10.7109375" style="3" customWidth="1"/>
    <col min="13569" max="13569" width="14" style="3" bestFit="1" customWidth="1"/>
    <col min="13570" max="13570" width="11.28515625" style="3" bestFit="1" customWidth="1"/>
    <col min="13571" max="13815" width="8.85546875" style="3"/>
    <col min="13816" max="13816" width="3.7109375" style="3" customWidth="1"/>
    <col min="13817" max="13817" width="19.5703125" style="3" customWidth="1"/>
    <col min="13818" max="13818" width="10.85546875" style="3" bestFit="1" customWidth="1"/>
    <col min="13819" max="13819" width="13.42578125" style="3" bestFit="1" customWidth="1"/>
    <col min="13820" max="13820" width="10.7109375" style="3" bestFit="1" customWidth="1"/>
    <col min="13821" max="13821" width="4.5703125" style="3" customWidth="1"/>
    <col min="13822" max="13822" width="9.5703125" style="3" customWidth="1"/>
    <col min="13823" max="13823" width="12.140625" style="3" customWidth="1"/>
    <col min="13824" max="13824" width="10.7109375" style="3" customWidth="1"/>
    <col min="13825" max="13825" width="14" style="3" bestFit="1" customWidth="1"/>
    <col min="13826" max="13826" width="11.28515625" style="3" bestFit="1" customWidth="1"/>
    <col min="13827" max="14071" width="8.85546875" style="3"/>
    <col min="14072" max="14072" width="3.7109375" style="3" customWidth="1"/>
    <col min="14073" max="14073" width="19.5703125" style="3" customWidth="1"/>
    <col min="14074" max="14074" width="10.85546875" style="3" bestFit="1" customWidth="1"/>
    <col min="14075" max="14075" width="13.42578125" style="3" bestFit="1" customWidth="1"/>
    <col min="14076" max="14076" width="10.7109375" style="3" bestFit="1" customWidth="1"/>
    <col min="14077" max="14077" width="4.5703125" style="3" customWidth="1"/>
    <col min="14078" max="14078" width="9.5703125" style="3" customWidth="1"/>
    <col min="14079" max="14079" width="12.140625" style="3" customWidth="1"/>
    <col min="14080" max="14080" width="10.7109375" style="3" customWidth="1"/>
    <col min="14081" max="14081" width="14" style="3" bestFit="1" customWidth="1"/>
    <col min="14082" max="14082" width="11.28515625" style="3" bestFit="1" customWidth="1"/>
    <col min="14083" max="14327" width="8.85546875" style="3"/>
    <col min="14328" max="14328" width="3.7109375" style="3" customWidth="1"/>
    <col min="14329" max="14329" width="19.5703125" style="3" customWidth="1"/>
    <col min="14330" max="14330" width="10.85546875" style="3" bestFit="1" customWidth="1"/>
    <col min="14331" max="14331" width="13.42578125" style="3" bestFit="1" customWidth="1"/>
    <col min="14332" max="14332" width="10.7109375" style="3" bestFit="1" customWidth="1"/>
    <col min="14333" max="14333" width="4.5703125" style="3" customWidth="1"/>
    <col min="14334" max="14334" width="9.5703125" style="3" customWidth="1"/>
    <col min="14335" max="14335" width="12.140625" style="3" customWidth="1"/>
    <col min="14336" max="14336" width="10.7109375" style="3" customWidth="1"/>
    <col min="14337" max="14337" width="14" style="3" bestFit="1" customWidth="1"/>
    <col min="14338" max="14338" width="11.28515625" style="3" bestFit="1" customWidth="1"/>
    <col min="14339" max="14583" width="8.85546875" style="3"/>
    <col min="14584" max="14584" width="3.7109375" style="3" customWidth="1"/>
    <col min="14585" max="14585" width="19.5703125" style="3" customWidth="1"/>
    <col min="14586" max="14586" width="10.85546875" style="3" bestFit="1" customWidth="1"/>
    <col min="14587" max="14587" width="13.42578125" style="3" bestFit="1" customWidth="1"/>
    <col min="14588" max="14588" width="10.7109375" style="3" bestFit="1" customWidth="1"/>
    <col min="14589" max="14589" width="4.5703125" style="3" customWidth="1"/>
    <col min="14590" max="14590" width="9.5703125" style="3" customWidth="1"/>
    <col min="14591" max="14591" width="12.140625" style="3" customWidth="1"/>
    <col min="14592" max="14592" width="10.7109375" style="3" customWidth="1"/>
    <col min="14593" max="14593" width="14" style="3" bestFit="1" customWidth="1"/>
    <col min="14594" max="14594" width="11.28515625" style="3" bestFit="1" customWidth="1"/>
    <col min="14595" max="14839" width="8.85546875" style="3"/>
    <col min="14840" max="14840" width="3.7109375" style="3" customWidth="1"/>
    <col min="14841" max="14841" width="19.5703125" style="3" customWidth="1"/>
    <col min="14842" max="14842" width="10.85546875" style="3" bestFit="1" customWidth="1"/>
    <col min="14843" max="14843" width="13.42578125" style="3" bestFit="1" customWidth="1"/>
    <col min="14844" max="14844" width="10.7109375" style="3" bestFit="1" customWidth="1"/>
    <col min="14845" max="14845" width="4.5703125" style="3" customWidth="1"/>
    <col min="14846" max="14846" width="9.5703125" style="3" customWidth="1"/>
    <col min="14847" max="14847" width="12.140625" style="3" customWidth="1"/>
    <col min="14848" max="14848" width="10.7109375" style="3" customWidth="1"/>
    <col min="14849" max="14849" width="14" style="3" bestFit="1" customWidth="1"/>
    <col min="14850" max="14850" width="11.28515625" style="3" bestFit="1" customWidth="1"/>
    <col min="14851" max="15095" width="8.85546875" style="3"/>
    <col min="15096" max="15096" width="3.7109375" style="3" customWidth="1"/>
    <col min="15097" max="15097" width="19.5703125" style="3" customWidth="1"/>
    <col min="15098" max="15098" width="10.85546875" style="3" bestFit="1" customWidth="1"/>
    <col min="15099" max="15099" width="13.42578125" style="3" bestFit="1" customWidth="1"/>
    <col min="15100" max="15100" width="10.7109375" style="3" bestFit="1" customWidth="1"/>
    <col min="15101" max="15101" width="4.5703125" style="3" customWidth="1"/>
    <col min="15102" max="15102" width="9.5703125" style="3" customWidth="1"/>
    <col min="15103" max="15103" width="12.140625" style="3" customWidth="1"/>
    <col min="15104" max="15104" width="10.7109375" style="3" customWidth="1"/>
    <col min="15105" max="15105" width="14" style="3" bestFit="1" customWidth="1"/>
    <col min="15106" max="15106" width="11.28515625" style="3" bestFit="1" customWidth="1"/>
    <col min="15107" max="15351" width="8.85546875" style="3"/>
    <col min="15352" max="15352" width="3.7109375" style="3" customWidth="1"/>
    <col min="15353" max="15353" width="19.5703125" style="3" customWidth="1"/>
    <col min="15354" max="15354" width="10.85546875" style="3" bestFit="1" customWidth="1"/>
    <col min="15355" max="15355" width="13.42578125" style="3" bestFit="1" customWidth="1"/>
    <col min="15356" max="15356" width="10.7109375" style="3" bestFit="1" customWidth="1"/>
    <col min="15357" max="15357" width="4.5703125" style="3" customWidth="1"/>
    <col min="15358" max="15358" width="9.5703125" style="3" customWidth="1"/>
    <col min="15359" max="15359" width="12.140625" style="3" customWidth="1"/>
    <col min="15360" max="15360" width="10.7109375" style="3" customWidth="1"/>
    <col min="15361" max="15361" width="14" style="3" bestFit="1" customWidth="1"/>
    <col min="15362" max="15362" width="11.28515625" style="3" bestFit="1" customWidth="1"/>
    <col min="15363" max="15607" width="8.85546875" style="3"/>
    <col min="15608" max="15608" width="3.7109375" style="3" customWidth="1"/>
    <col min="15609" max="15609" width="19.5703125" style="3" customWidth="1"/>
    <col min="15610" max="15610" width="10.85546875" style="3" bestFit="1" customWidth="1"/>
    <col min="15611" max="15611" width="13.42578125" style="3" bestFit="1" customWidth="1"/>
    <col min="15612" max="15612" width="10.7109375" style="3" bestFit="1" customWidth="1"/>
    <col min="15613" max="15613" width="4.5703125" style="3" customWidth="1"/>
    <col min="15614" max="15614" width="9.5703125" style="3" customWidth="1"/>
    <col min="15615" max="15615" width="12.140625" style="3" customWidth="1"/>
    <col min="15616" max="15616" width="10.7109375" style="3" customWidth="1"/>
    <col min="15617" max="15617" width="14" style="3" bestFit="1" customWidth="1"/>
    <col min="15618" max="15618" width="11.28515625" style="3" bestFit="1" customWidth="1"/>
    <col min="15619" max="15863" width="8.85546875" style="3"/>
    <col min="15864" max="15864" width="3.7109375" style="3" customWidth="1"/>
    <col min="15865" max="15865" width="19.5703125" style="3" customWidth="1"/>
    <col min="15866" max="15866" width="10.85546875" style="3" bestFit="1" customWidth="1"/>
    <col min="15867" max="15867" width="13.42578125" style="3" bestFit="1" customWidth="1"/>
    <col min="15868" max="15868" width="10.7109375" style="3" bestFit="1" customWidth="1"/>
    <col min="15869" max="15869" width="4.5703125" style="3" customWidth="1"/>
    <col min="15870" max="15870" width="9.5703125" style="3" customWidth="1"/>
    <col min="15871" max="15871" width="12.140625" style="3" customWidth="1"/>
    <col min="15872" max="15872" width="10.7109375" style="3" customWidth="1"/>
    <col min="15873" max="15873" width="14" style="3" bestFit="1" customWidth="1"/>
    <col min="15874" max="15874" width="11.28515625" style="3" bestFit="1" customWidth="1"/>
    <col min="15875" max="16119" width="8.85546875" style="3"/>
    <col min="16120" max="16120" width="3.7109375" style="3" customWidth="1"/>
    <col min="16121" max="16121" width="19.5703125" style="3" customWidth="1"/>
    <col min="16122" max="16122" width="10.85546875" style="3" bestFit="1" customWidth="1"/>
    <col min="16123" max="16123" width="13.42578125" style="3" bestFit="1" customWidth="1"/>
    <col min="16124" max="16124" width="10.7109375" style="3" bestFit="1" customWidth="1"/>
    <col min="16125" max="16125" width="4.5703125" style="3" customWidth="1"/>
    <col min="16126" max="16126" width="9.5703125" style="3" customWidth="1"/>
    <col min="16127" max="16127" width="12.140625" style="3" customWidth="1"/>
    <col min="16128" max="16128" width="10.7109375" style="3" customWidth="1"/>
    <col min="16129" max="16129" width="14" style="3" bestFit="1" customWidth="1"/>
    <col min="16130" max="16130" width="11.28515625" style="3" bestFit="1" customWidth="1"/>
    <col min="16131" max="16384" width="8.85546875" style="3"/>
  </cols>
  <sheetData>
    <row r="1" spans="1:23" x14ac:dyDescent="0.2">
      <c r="H1" s="87"/>
      <c r="I1" s="88" t="s">
        <v>547</v>
      </c>
      <c r="J1" s="89"/>
    </row>
    <row r="2" spans="1:23" x14ac:dyDescent="0.2">
      <c r="H2" s="87"/>
      <c r="I2" s="88" t="s">
        <v>548</v>
      </c>
      <c r="J2" s="89"/>
    </row>
    <row r="4" spans="1:23" ht="15.75" x14ac:dyDescent="0.2">
      <c r="E4" s="90"/>
    </row>
    <row r="5" spans="1:23" ht="78.75" x14ac:dyDescent="0.2">
      <c r="A5" s="115" t="s">
        <v>0</v>
      </c>
      <c r="B5" s="116" t="s">
        <v>1</v>
      </c>
      <c r="C5" s="117" t="s">
        <v>2</v>
      </c>
      <c r="D5" s="117" t="s">
        <v>3</v>
      </c>
      <c r="E5" s="118" t="s">
        <v>4</v>
      </c>
      <c r="F5" s="117" t="s">
        <v>5</v>
      </c>
      <c r="G5" s="117" t="s">
        <v>374</v>
      </c>
      <c r="H5" s="117" t="s">
        <v>377</v>
      </c>
      <c r="I5" s="119" t="s">
        <v>375</v>
      </c>
      <c r="J5" s="120" t="s">
        <v>376</v>
      </c>
    </row>
    <row r="6" spans="1:23" ht="15.75" x14ac:dyDescent="0.2">
      <c r="A6" s="81">
        <v>1</v>
      </c>
      <c r="B6" s="84">
        <v>2</v>
      </c>
      <c r="C6" s="81">
        <v>3</v>
      </c>
      <c r="D6" s="81">
        <v>4</v>
      </c>
      <c r="E6" s="84">
        <v>5</v>
      </c>
      <c r="F6" s="81">
        <v>6</v>
      </c>
      <c r="G6" s="81">
        <v>7</v>
      </c>
      <c r="H6" s="84">
        <v>8</v>
      </c>
      <c r="I6" s="81">
        <v>9</v>
      </c>
      <c r="J6" s="81">
        <v>10</v>
      </c>
    </row>
    <row r="7" spans="1:23" s="94" customFormat="1" ht="19.5" customHeight="1" x14ac:dyDescent="0.25">
      <c r="A7" s="126">
        <v>1</v>
      </c>
      <c r="B7" s="127" t="s">
        <v>380</v>
      </c>
      <c r="C7" s="130" t="s">
        <v>378</v>
      </c>
      <c r="D7" s="126" t="s">
        <v>379</v>
      </c>
      <c r="E7" s="133">
        <v>8</v>
      </c>
      <c r="F7" s="80" t="s">
        <v>36</v>
      </c>
      <c r="G7" s="141">
        <v>510</v>
      </c>
      <c r="H7" s="139">
        <v>70.3</v>
      </c>
      <c r="I7" s="91">
        <f>H7*G7</f>
        <v>35853</v>
      </c>
      <c r="J7" s="92">
        <f>I7*1.2</f>
        <v>43023.6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94" customFormat="1" ht="19.5" customHeight="1" x14ac:dyDescent="0.25">
      <c r="A8" s="126">
        <v>2</v>
      </c>
      <c r="B8" s="127" t="s">
        <v>381</v>
      </c>
      <c r="C8" s="131" t="s">
        <v>378</v>
      </c>
      <c r="D8" s="132" t="s">
        <v>379</v>
      </c>
      <c r="E8" s="133">
        <v>10</v>
      </c>
      <c r="F8" s="80" t="s">
        <v>36</v>
      </c>
      <c r="G8" s="142">
        <v>1500</v>
      </c>
      <c r="H8" s="124">
        <v>70.3</v>
      </c>
      <c r="I8" s="91">
        <f t="shared" ref="I8:I71" si="0">H8*G8</f>
        <v>105450</v>
      </c>
      <c r="J8" s="92">
        <f t="shared" ref="J8:J71" si="1">I8*1.2</f>
        <v>126540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94" customFormat="1" ht="19.5" customHeight="1" x14ac:dyDescent="0.25">
      <c r="A9" s="126">
        <v>3</v>
      </c>
      <c r="B9" s="127" t="s">
        <v>381</v>
      </c>
      <c r="C9" s="131" t="s">
        <v>378</v>
      </c>
      <c r="D9" s="129" t="s">
        <v>507</v>
      </c>
      <c r="E9" s="133">
        <v>14</v>
      </c>
      <c r="F9" s="80" t="s">
        <v>36</v>
      </c>
      <c r="G9" s="142">
        <v>450</v>
      </c>
      <c r="H9" s="124">
        <v>76.5</v>
      </c>
      <c r="I9" s="91">
        <f t="shared" si="0"/>
        <v>34425</v>
      </c>
      <c r="J9" s="92">
        <f t="shared" si="1"/>
        <v>41310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79" customFormat="1" ht="15.75" x14ac:dyDescent="0.25">
      <c r="A10" s="126">
        <v>4</v>
      </c>
      <c r="B10" s="127" t="s">
        <v>500</v>
      </c>
      <c r="C10" s="131" t="s">
        <v>383</v>
      </c>
      <c r="D10" s="126" t="s">
        <v>384</v>
      </c>
      <c r="E10" s="133" t="s">
        <v>382</v>
      </c>
      <c r="F10" s="80" t="s">
        <v>36</v>
      </c>
      <c r="G10" s="141">
        <v>400</v>
      </c>
      <c r="H10" s="139">
        <v>141</v>
      </c>
      <c r="I10" s="91">
        <f t="shared" si="0"/>
        <v>56400</v>
      </c>
      <c r="J10" s="92">
        <f t="shared" si="1"/>
        <v>67680</v>
      </c>
    </row>
    <row r="11" spans="1:23" s="79" customFormat="1" ht="15.75" x14ac:dyDescent="0.25">
      <c r="A11" s="126">
        <v>5</v>
      </c>
      <c r="B11" s="127" t="s">
        <v>501</v>
      </c>
      <c r="C11" s="128" t="s">
        <v>383</v>
      </c>
      <c r="D11" s="126" t="s">
        <v>384</v>
      </c>
      <c r="E11" s="133" t="s">
        <v>396</v>
      </c>
      <c r="F11" s="80" t="s">
        <v>36</v>
      </c>
      <c r="G11" s="141">
        <v>400</v>
      </c>
      <c r="H11" s="139">
        <v>132</v>
      </c>
      <c r="I11" s="91">
        <f t="shared" si="0"/>
        <v>52800</v>
      </c>
      <c r="J11" s="92">
        <f t="shared" si="1"/>
        <v>63360</v>
      </c>
    </row>
    <row r="12" spans="1:23" s="79" customFormat="1" ht="19.5" customHeight="1" x14ac:dyDescent="0.25">
      <c r="A12" s="126">
        <v>6</v>
      </c>
      <c r="B12" s="127" t="s">
        <v>500</v>
      </c>
      <c r="C12" s="128" t="s">
        <v>383</v>
      </c>
      <c r="D12" s="126" t="s">
        <v>384</v>
      </c>
      <c r="E12" s="133" t="s">
        <v>385</v>
      </c>
      <c r="F12" s="80" t="s">
        <v>36</v>
      </c>
      <c r="G12" s="141">
        <v>400</v>
      </c>
      <c r="H12" s="139">
        <v>129</v>
      </c>
      <c r="I12" s="91">
        <f t="shared" si="0"/>
        <v>51600</v>
      </c>
      <c r="J12" s="92">
        <f t="shared" si="1"/>
        <v>61920</v>
      </c>
    </row>
    <row r="13" spans="1:23" s="79" customFormat="1" ht="15.75" x14ac:dyDescent="0.25">
      <c r="A13" s="126">
        <v>7</v>
      </c>
      <c r="B13" s="127" t="s">
        <v>500</v>
      </c>
      <c r="C13" s="128" t="s">
        <v>383</v>
      </c>
      <c r="D13" s="129" t="s">
        <v>384</v>
      </c>
      <c r="E13" s="133" t="s">
        <v>386</v>
      </c>
      <c r="F13" s="80" t="s">
        <v>36</v>
      </c>
      <c r="G13" s="141">
        <v>400</v>
      </c>
      <c r="H13" s="139">
        <v>122</v>
      </c>
      <c r="I13" s="91">
        <f t="shared" si="0"/>
        <v>48800</v>
      </c>
      <c r="J13" s="92">
        <f t="shared" si="1"/>
        <v>58560</v>
      </c>
    </row>
    <row r="14" spans="1:23" s="94" customFormat="1" ht="15.75" x14ac:dyDescent="0.25">
      <c r="A14" s="126">
        <v>8</v>
      </c>
      <c r="B14" s="127" t="s">
        <v>500</v>
      </c>
      <c r="C14" s="130" t="s">
        <v>383</v>
      </c>
      <c r="D14" s="126" t="s">
        <v>384</v>
      </c>
      <c r="E14" s="133" t="s">
        <v>397</v>
      </c>
      <c r="F14" s="82" t="s">
        <v>36</v>
      </c>
      <c r="G14" s="143">
        <v>700</v>
      </c>
      <c r="H14" s="95">
        <v>120</v>
      </c>
      <c r="I14" s="91">
        <f t="shared" si="0"/>
        <v>84000</v>
      </c>
      <c r="J14" s="92">
        <f t="shared" si="1"/>
        <v>100800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94" customFormat="1" ht="15.75" x14ac:dyDescent="0.25">
      <c r="A15" s="126">
        <v>9</v>
      </c>
      <c r="B15" s="127" t="s">
        <v>500</v>
      </c>
      <c r="C15" s="130" t="s">
        <v>383</v>
      </c>
      <c r="D15" s="126" t="s">
        <v>384</v>
      </c>
      <c r="E15" s="133" t="s">
        <v>398</v>
      </c>
      <c r="F15" s="82" t="s">
        <v>36</v>
      </c>
      <c r="G15" s="143">
        <v>500</v>
      </c>
      <c r="H15" s="95">
        <v>117</v>
      </c>
      <c r="I15" s="91">
        <f t="shared" si="0"/>
        <v>58500</v>
      </c>
      <c r="J15" s="92">
        <f t="shared" si="1"/>
        <v>70200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94" customFormat="1" ht="15.75" x14ac:dyDescent="0.25">
      <c r="A16" s="126">
        <v>10</v>
      </c>
      <c r="B16" s="127" t="s">
        <v>500</v>
      </c>
      <c r="C16" s="130" t="s">
        <v>383</v>
      </c>
      <c r="D16" s="126" t="s">
        <v>384</v>
      </c>
      <c r="E16" s="133" t="s">
        <v>401</v>
      </c>
      <c r="F16" s="82" t="s">
        <v>36</v>
      </c>
      <c r="G16" s="143">
        <v>300</v>
      </c>
      <c r="H16" s="95">
        <v>111</v>
      </c>
      <c r="I16" s="91">
        <f t="shared" si="0"/>
        <v>33300</v>
      </c>
      <c r="J16" s="92">
        <f t="shared" si="1"/>
        <v>39960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94" customFormat="1" ht="15.75" x14ac:dyDescent="0.25">
      <c r="A17" s="80">
        <v>11</v>
      </c>
      <c r="B17" s="96" t="s">
        <v>389</v>
      </c>
      <c r="C17" s="98" t="s">
        <v>387</v>
      </c>
      <c r="D17" s="80" t="s">
        <v>388</v>
      </c>
      <c r="E17" s="133" t="s">
        <v>385</v>
      </c>
      <c r="F17" s="80" t="s">
        <v>36</v>
      </c>
      <c r="G17" s="141">
        <v>600</v>
      </c>
      <c r="H17" s="139">
        <v>61</v>
      </c>
      <c r="I17" s="91">
        <f t="shared" si="0"/>
        <v>36600</v>
      </c>
      <c r="J17" s="92">
        <f t="shared" si="1"/>
        <v>43920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94" customFormat="1" ht="15.75" x14ac:dyDescent="0.25">
      <c r="A18" s="80">
        <v>12</v>
      </c>
      <c r="B18" s="96" t="s">
        <v>389</v>
      </c>
      <c r="C18" s="98" t="s">
        <v>387</v>
      </c>
      <c r="D18" s="80" t="s">
        <v>390</v>
      </c>
      <c r="E18" s="133" t="s">
        <v>386</v>
      </c>
      <c r="F18" s="80" t="s">
        <v>36</v>
      </c>
      <c r="G18" s="141">
        <v>1200</v>
      </c>
      <c r="H18" s="139">
        <v>68</v>
      </c>
      <c r="I18" s="91">
        <f t="shared" si="0"/>
        <v>81600</v>
      </c>
      <c r="J18" s="92">
        <f t="shared" si="1"/>
        <v>97920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94" customFormat="1" ht="15.75" x14ac:dyDescent="0.25">
      <c r="A19" s="80">
        <v>13</v>
      </c>
      <c r="B19" s="96" t="s">
        <v>389</v>
      </c>
      <c r="C19" s="98" t="s">
        <v>520</v>
      </c>
      <c r="D19" s="125" t="s">
        <v>521</v>
      </c>
      <c r="E19" s="133" t="s">
        <v>386</v>
      </c>
      <c r="F19" s="80" t="s">
        <v>36</v>
      </c>
      <c r="G19" s="141">
        <v>20</v>
      </c>
      <c r="H19" s="139">
        <v>80</v>
      </c>
      <c r="I19" s="91">
        <f t="shared" si="0"/>
        <v>1600</v>
      </c>
      <c r="J19" s="92">
        <f t="shared" si="1"/>
        <v>1920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x14ac:dyDescent="0.25">
      <c r="A20" s="80">
        <v>14</v>
      </c>
      <c r="B20" s="96" t="s">
        <v>502</v>
      </c>
      <c r="C20" s="99" t="s">
        <v>387</v>
      </c>
      <c r="D20" s="121" t="s">
        <v>390</v>
      </c>
      <c r="E20" s="133" t="s">
        <v>397</v>
      </c>
      <c r="F20" s="80" t="s">
        <v>36</v>
      </c>
      <c r="G20" s="142">
        <v>2000</v>
      </c>
      <c r="H20" s="124">
        <v>68</v>
      </c>
      <c r="I20" s="91">
        <f t="shared" si="0"/>
        <v>136000</v>
      </c>
      <c r="J20" s="92">
        <f t="shared" si="1"/>
        <v>163200</v>
      </c>
    </row>
    <row r="21" spans="1:23" ht="15.75" x14ac:dyDescent="0.25">
      <c r="A21" s="80">
        <v>15</v>
      </c>
      <c r="B21" s="96" t="s">
        <v>502</v>
      </c>
      <c r="C21" s="99" t="s">
        <v>387</v>
      </c>
      <c r="D21" s="80" t="s">
        <v>390</v>
      </c>
      <c r="E21" s="133" t="s">
        <v>399</v>
      </c>
      <c r="F21" s="80" t="s">
        <v>36</v>
      </c>
      <c r="G21" s="141">
        <v>1400</v>
      </c>
      <c r="H21" s="139">
        <v>61</v>
      </c>
      <c r="I21" s="91">
        <f t="shared" si="0"/>
        <v>85400</v>
      </c>
      <c r="J21" s="92">
        <f t="shared" si="1"/>
        <v>102480</v>
      </c>
    </row>
    <row r="22" spans="1:23" ht="15.75" x14ac:dyDescent="0.25">
      <c r="A22" s="80">
        <v>16</v>
      </c>
      <c r="B22" s="96" t="s">
        <v>389</v>
      </c>
      <c r="C22" s="100" t="s">
        <v>392</v>
      </c>
      <c r="D22" s="80" t="s">
        <v>391</v>
      </c>
      <c r="E22" s="133" t="s">
        <v>398</v>
      </c>
      <c r="F22" s="80" t="s">
        <v>36</v>
      </c>
      <c r="G22" s="141">
        <v>1200</v>
      </c>
      <c r="H22" s="139">
        <v>61</v>
      </c>
      <c r="I22" s="91">
        <f t="shared" si="0"/>
        <v>73200</v>
      </c>
      <c r="J22" s="92">
        <f t="shared" si="1"/>
        <v>87840</v>
      </c>
    </row>
    <row r="23" spans="1:23" ht="15.75" x14ac:dyDescent="0.25">
      <c r="A23" s="80">
        <v>17</v>
      </c>
      <c r="B23" s="96" t="s">
        <v>389</v>
      </c>
      <c r="C23" s="100" t="s">
        <v>387</v>
      </c>
      <c r="D23" s="80" t="s">
        <v>390</v>
      </c>
      <c r="E23" s="133" t="s">
        <v>395</v>
      </c>
      <c r="F23" s="80" t="s">
        <v>36</v>
      </c>
      <c r="G23" s="141">
        <v>1000</v>
      </c>
      <c r="H23" s="139">
        <v>61</v>
      </c>
      <c r="I23" s="91">
        <f t="shared" si="0"/>
        <v>61000</v>
      </c>
      <c r="J23" s="92">
        <f t="shared" si="1"/>
        <v>73200</v>
      </c>
    </row>
    <row r="24" spans="1:23" ht="15.75" x14ac:dyDescent="0.25">
      <c r="A24" s="80">
        <v>18</v>
      </c>
      <c r="B24" s="96" t="s">
        <v>389</v>
      </c>
      <c r="C24" s="101" t="s">
        <v>392</v>
      </c>
      <c r="D24" s="93" t="s">
        <v>391</v>
      </c>
      <c r="E24" s="133" t="s">
        <v>395</v>
      </c>
      <c r="F24" s="80" t="s">
        <v>36</v>
      </c>
      <c r="G24" s="141">
        <v>200</v>
      </c>
      <c r="H24" s="139">
        <v>61</v>
      </c>
      <c r="I24" s="91">
        <f t="shared" si="0"/>
        <v>12200</v>
      </c>
      <c r="J24" s="92">
        <f t="shared" si="1"/>
        <v>14640</v>
      </c>
    </row>
    <row r="25" spans="1:23" ht="15.75" x14ac:dyDescent="0.25">
      <c r="A25" s="80">
        <v>19</v>
      </c>
      <c r="B25" s="96" t="s">
        <v>389</v>
      </c>
      <c r="C25" s="98" t="s">
        <v>393</v>
      </c>
      <c r="D25" s="80" t="s">
        <v>388</v>
      </c>
      <c r="E25" s="133" t="s">
        <v>400</v>
      </c>
      <c r="F25" s="82" t="s">
        <v>36</v>
      </c>
      <c r="G25" s="143">
        <v>800</v>
      </c>
      <c r="H25" s="95">
        <v>61</v>
      </c>
      <c r="I25" s="91">
        <f t="shared" si="0"/>
        <v>48800</v>
      </c>
      <c r="J25" s="92">
        <f t="shared" si="1"/>
        <v>58560</v>
      </c>
    </row>
    <row r="26" spans="1:23" ht="15.75" x14ac:dyDescent="0.25">
      <c r="A26" s="80">
        <v>20</v>
      </c>
      <c r="B26" s="96" t="s">
        <v>389</v>
      </c>
      <c r="C26" s="98" t="s">
        <v>393</v>
      </c>
      <c r="D26" s="80" t="s">
        <v>388</v>
      </c>
      <c r="E26" s="133" t="s">
        <v>401</v>
      </c>
      <c r="F26" s="82" t="s">
        <v>36</v>
      </c>
      <c r="G26" s="143">
        <v>2500</v>
      </c>
      <c r="H26" s="95">
        <v>61</v>
      </c>
      <c r="I26" s="91">
        <f t="shared" si="0"/>
        <v>152500</v>
      </c>
      <c r="J26" s="92">
        <f t="shared" si="1"/>
        <v>183000</v>
      </c>
    </row>
    <row r="27" spans="1:23" ht="15.75" x14ac:dyDescent="0.25">
      <c r="A27" s="80">
        <v>21</v>
      </c>
      <c r="B27" s="96" t="s">
        <v>389</v>
      </c>
      <c r="C27" s="98" t="s">
        <v>394</v>
      </c>
      <c r="D27" s="80" t="s">
        <v>391</v>
      </c>
      <c r="E27" s="133" t="s">
        <v>401</v>
      </c>
      <c r="F27" s="80" t="s">
        <v>36</v>
      </c>
      <c r="G27" s="141">
        <v>6000</v>
      </c>
      <c r="H27" s="139">
        <v>61</v>
      </c>
      <c r="I27" s="91">
        <f t="shared" si="0"/>
        <v>366000</v>
      </c>
      <c r="J27" s="92">
        <f t="shared" si="1"/>
        <v>439200</v>
      </c>
    </row>
    <row r="28" spans="1:23" ht="15.75" x14ac:dyDescent="0.25">
      <c r="A28" s="80">
        <v>22</v>
      </c>
      <c r="B28" s="96" t="s">
        <v>389</v>
      </c>
      <c r="C28" s="98" t="s">
        <v>394</v>
      </c>
      <c r="D28" s="80" t="s">
        <v>390</v>
      </c>
      <c r="E28" s="133" t="s">
        <v>402</v>
      </c>
      <c r="F28" s="80" t="s">
        <v>36</v>
      </c>
      <c r="G28" s="141">
        <v>600</v>
      </c>
      <c r="H28" s="139">
        <v>61</v>
      </c>
      <c r="I28" s="91">
        <f t="shared" si="0"/>
        <v>36600</v>
      </c>
      <c r="J28" s="92">
        <f t="shared" si="1"/>
        <v>43920</v>
      </c>
    </row>
    <row r="29" spans="1:23" ht="15.75" x14ac:dyDescent="0.25">
      <c r="A29" s="80">
        <v>23</v>
      </c>
      <c r="B29" s="96" t="s">
        <v>502</v>
      </c>
      <c r="C29" s="99" t="s">
        <v>387</v>
      </c>
      <c r="D29" s="121" t="s">
        <v>388</v>
      </c>
      <c r="E29" s="133" t="s">
        <v>403</v>
      </c>
      <c r="F29" s="80" t="s">
        <v>36</v>
      </c>
      <c r="G29" s="142">
        <v>1500</v>
      </c>
      <c r="H29" s="124">
        <v>61</v>
      </c>
      <c r="I29" s="91">
        <f t="shared" si="0"/>
        <v>91500</v>
      </c>
      <c r="J29" s="92">
        <f t="shared" si="1"/>
        <v>109800</v>
      </c>
    </row>
    <row r="30" spans="1:23" ht="15.75" x14ac:dyDescent="0.25">
      <c r="A30" s="80">
        <v>24</v>
      </c>
      <c r="B30" s="96" t="s">
        <v>502</v>
      </c>
      <c r="C30" s="99" t="s">
        <v>394</v>
      </c>
      <c r="D30" s="80" t="s">
        <v>388</v>
      </c>
      <c r="E30" s="133" t="s">
        <v>404</v>
      </c>
      <c r="F30" s="80" t="s">
        <v>36</v>
      </c>
      <c r="G30" s="141">
        <v>6000</v>
      </c>
      <c r="H30" s="139">
        <v>61</v>
      </c>
      <c r="I30" s="91">
        <f t="shared" si="0"/>
        <v>366000</v>
      </c>
      <c r="J30" s="92">
        <f t="shared" si="1"/>
        <v>439200</v>
      </c>
    </row>
    <row r="31" spans="1:23" ht="15.75" x14ac:dyDescent="0.25">
      <c r="A31" s="80">
        <v>25</v>
      </c>
      <c r="B31" s="96" t="s">
        <v>389</v>
      </c>
      <c r="C31" s="100" t="s">
        <v>387</v>
      </c>
      <c r="D31" s="80" t="s">
        <v>388</v>
      </c>
      <c r="E31" s="133" t="s">
        <v>405</v>
      </c>
      <c r="F31" s="80" t="s">
        <v>36</v>
      </c>
      <c r="G31" s="141">
        <v>1200</v>
      </c>
      <c r="H31" s="139">
        <v>61</v>
      </c>
      <c r="I31" s="91">
        <f t="shared" si="0"/>
        <v>73200</v>
      </c>
      <c r="J31" s="92">
        <f t="shared" si="1"/>
        <v>87840</v>
      </c>
    </row>
    <row r="32" spans="1:23" ht="15.75" x14ac:dyDescent="0.25">
      <c r="A32" s="80">
        <v>26</v>
      </c>
      <c r="B32" s="96" t="s">
        <v>389</v>
      </c>
      <c r="C32" s="100" t="s">
        <v>394</v>
      </c>
      <c r="D32" s="80" t="s">
        <v>388</v>
      </c>
      <c r="E32" s="133" t="s">
        <v>406</v>
      </c>
      <c r="F32" s="80" t="s">
        <v>36</v>
      </c>
      <c r="G32" s="141">
        <v>300</v>
      </c>
      <c r="H32" s="139">
        <v>61</v>
      </c>
      <c r="I32" s="91">
        <f t="shared" si="0"/>
        <v>18300</v>
      </c>
      <c r="J32" s="92">
        <f t="shared" si="1"/>
        <v>21960</v>
      </c>
    </row>
    <row r="33" spans="1:10" ht="15.75" x14ac:dyDescent="0.25">
      <c r="A33" s="80">
        <v>27</v>
      </c>
      <c r="B33" s="96" t="s">
        <v>389</v>
      </c>
      <c r="C33" s="101" t="s">
        <v>387</v>
      </c>
      <c r="D33" s="93" t="s">
        <v>388</v>
      </c>
      <c r="E33" s="133" t="s">
        <v>407</v>
      </c>
      <c r="F33" s="80" t="s">
        <v>36</v>
      </c>
      <c r="G33" s="141">
        <v>500</v>
      </c>
      <c r="H33" s="139">
        <v>61</v>
      </c>
      <c r="I33" s="91">
        <f t="shared" si="0"/>
        <v>30500</v>
      </c>
      <c r="J33" s="92">
        <f t="shared" si="1"/>
        <v>36600</v>
      </c>
    </row>
    <row r="34" spans="1:10" ht="15.75" x14ac:dyDescent="0.25">
      <c r="A34" s="80">
        <v>28</v>
      </c>
      <c r="B34" s="96" t="s">
        <v>389</v>
      </c>
      <c r="C34" s="98" t="s">
        <v>394</v>
      </c>
      <c r="D34" s="80" t="s">
        <v>388</v>
      </c>
      <c r="E34" s="133" t="s">
        <v>407</v>
      </c>
      <c r="F34" s="82" t="s">
        <v>36</v>
      </c>
      <c r="G34" s="143">
        <v>6000</v>
      </c>
      <c r="H34" s="95">
        <v>61</v>
      </c>
      <c r="I34" s="91">
        <f t="shared" si="0"/>
        <v>366000</v>
      </c>
      <c r="J34" s="92">
        <f t="shared" si="1"/>
        <v>439200</v>
      </c>
    </row>
    <row r="35" spans="1:10" ht="15.75" x14ac:dyDescent="0.25">
      <c r="A35" s="80">
        <v>29</v>
      </c>
      <c r="B35" s="96" t="s">
        <v>389</v>
      </c>
      <c r="C35" s="98" t="s">
        <v>394</v>
      </c>
      <c r="D35" s="80" t="s">
        <v>388</v>
      </c>
      <c r="E35" s="133" t="s">
        <v>408</v>
      </c>
      <c r="F35" s="82" t="s">
        <v>36</v>
      </c>
      <c r="G35" s="143">
        <v>12000</v>
      </c>
      <c r="H35" s="95">
        <v>61</v>
      </c>
      <c r="I35" s="91">
        <f t="shared" si="0"/>
        <v>732000</v>
      </c>
      <c r="J35" s="92">
        <f t="shared" si="1"/>
        <v>878400</v>
      </c>
    </row>
    <row r="36" spans="1:10" ht="15.75" x14ac:dyDescent="0.25">
      <c r="A36" s="80">
        <v>30</v>
      </c>
      <c r="B36" s="96" t="s">
        <v>389</v>
      </c>
      <c r="C36" s="98" t="s">
        <v>387</v>
      </c>
      <c r="D36" s="80" t="s">
        <v>388</v>
      </c>
      <c r="E36" s="133" t="s">
        <v>409</v>
      </c>
      <c r="F36" s="80" t="s">
        <v>36</v>
      </c>
      <c r="G36" s="141">
        <v>3000</v>
      </c>
      <c r="H36" s="139">
        <v>61</v>
      </c>
      <c r="I36" s="91">
        <f t="shared" si="0"/>
        <v>183000</v>
      </c>
      <c r="J36" s="92">
        <f t="shared" si="1"/>
        <v>219600</v>
      </c>
    </row>
    <row r="37" spans="1:10" ht="15.75" x14ac:dyDescent="0.2">
      <c r="A37" s="80">
        <v>31</v>
      </c>
      <c r="B37" s="96" t="s">
        <v>389</v>
      </c>
      <c r="C37" s="99" t="s">
        <v>392</v>
      </c>
      <c r="D37" s="121" t="s">
        <v>388</v>
      </c>
      <c r="E37" s="134" t="s">
        <v>419</v>
      </c>
      <c r="F37" s="80" t="s">
        <v>36</v>
      </c>
      <c r="G37" s="142">
        <v>5000</v>
      </c>
      <c r="H37" s="124">
        <v>61</v>
      </c>
      <c r="I37" s="91">
        <f t="shared" si="0"/>
        <v>305000</v>
      </c>
      <c r="J37" s="92">
        <f t="shared" si="1"/>
        <v>366000</v>
      </c>
    </row>
    <row r="38" spans="1:10" ht="15.75" x14ac:dyDescent="0.2">
      <c r="A38" s="80">
        <v>32</v>
      </c>
      <c r="B38" s="96" t="s">
        <v>502</v>
      </c>
      <c r="C38" s="99" t="s">
        <v>392</v>
      </c>
      <c r="D38" s="80" t="s">
        <v>388</v>
      </c>
      <c r="E38" s="134" t="s">
        <v>420</v>
      </c>
      <c r="F38" s="80" t="s">
        <v>36</v>
      </c>
      <c r="G38" s="141">
        <v>6000</v>
      </c>
      <c r="H38" s="139">
        <v>61</v>
      </c>
      <c r="I38" s="91">
        <f t="shared" si="0"/>
        <v>366000</v>
      </c>
      <c r="J38" s="92">
        <f t="shared" si="1"/>
        <v>439200</v>
      </c>
    </row>
    <row r="39" spans="1:10" ht="15.75" x14ac:dyDescent="0.2">
      <c r="A39" s="80">
        <v>33</v>
      </c>
      <c r="B39" s="96" t="s">
        <v>389</v>
      </c>
      <c r="C39" s="100" t="s">
        <v>393</v>
      </c>
      <c r="D39" s="80" t="s">
        <v>388</v>
      </c>
      <c r="E39" s="134" t="s">
        <v>421</v>
      </c>
      <c r="F39" s="80" t="s">
        <v>36</v>
      </c>
      <c r="G39" s="141">
        <v>1000</v>
      </c>
      <c r="H39" s="139">
        <v>61</v>
      </c>
      <c r="I39" s="91">
        <f t="shared" si="0"/>
        <v>61000</v>
      </c>
      <c r="J39" s="92">
        <f t="shared" si="1"/>
        <v>73200</v>
      </c>
    </row>
    <row r="40" spans="1:10" ht="15.75" x14ac:dyDescent="0.2">
      <c r="A40" s="80">
        <v>34</v>
      </c>
      <c r="B40" s="96" t="s">
        <v>502</v>
      </c>
      <c r="C40" s="99" t="s">
        <v>392</v>
      </c>
      <c r="D40" s="80" t="s">
        <v>388</v>
      </c>
      <c r="E40" s="134" t="s">
        <v>513</v>
      </c>
      <c r="F40" s="80" t="s">
        <v>36</v>
      </c>
      <c r="G40" s="141">
        <v>500</v>
      </c>
      <c r="H40" s="139">
        <v>61</v>
      </c>
      <c r="I40" s="91">
        <f t="shared" si="0"/>
        <v>30500</v>
      </c>
      <c r="J40" s="92">
        <f t="shared" si="1"/>
        <v>36600</v>
      </c>
    </row>
    <row r="41" spans="1:10" ht="15.75" x14ac:dyDescent="0.2">
      <c r="A41" s="80">
        <v>35</v>
      </c>
      <c r="B41" s="96" t="s">
        <v>389</v>
      </c>
      <c r="C41" s="98" t="s">
        <v>415</v>
      </c>
      <c r="D41" s="80" t="s">
        <v>410</v>
      </c>
      <c r="E41" s="134" t="s">
        <v>422</v>
      </c>
      <c r="F41" s="82" t="s">
        <v>36</v>
      </c>
      <c r="G41" s="143">
        <v>9000</v>
      </c>
      <c r="H41" s="95">
        <v>83</v>
      </c>
      <c r="I41" s="91">
        <f t="shared" si="0"/>
        <v>747000</v>
      </c>
      <c r="J41" s="92">
        <f t="shared" si="1"/>
        <v>896400</v>
      </c>
    </row>
    <row r="42" spans="1:10" ht="18" customHeight="1" x14ac:dyDescent="0.2">
      <c r="A42" s="80">
        <v>36</v>
      </c>
      <c r="B42" s="96" t="s">
        <v>423</v>
      </c>
      <c r="C42" s="98" t="s">
        <v>416</v>
      </c>
      <c r="D42" s="80" t="s">
        <v>411</v>
      </c>
      <c r="E42" s="134">
        <v>32</v>
      </c>
      <c r="F42" s="82" t="s">
        <v>36</v>
      </c>
      <c r="G42" s="143">
        <v>1000</v>
      </c>
      <c r="H42" s="95">
        <v>77</v>
      </c>
      <c r="I42" s="91">
        <f t="shared" si="0"/>
        <v>77000</v>
      </c>
      <c r="J42" s="92">
        <f t="shared" si="1"/>
        <v>92400</v>
      </c>
    </row>
    <row r="43" spans="1:10" ht="16.5" customHeight="1" x14ac:dyDescent="0.2">
      <c r="A43" s="80">
        <v>37</v>
      </c>
      <c r="B43" s="96" t="s">
        <v>424</v>
      </c>
      <c r="C43" s="98" t="s">
        <v>416</v>
      </c>
      <c r="D43" s="80" t="s">
        <v>411</v>
      </c>
      <c r="E43" s="134">
        <v>36</v>
      </c>
      <c r="F43" s="80" t="s">
        <v>36</v>
      </c>
      <c r="G43" s="141">
        <v>1000</v>
      </c>
      <c r="H43" s="139">
        <v>77</v>
      </c>
      <c r="I43" s="91">
        <f t="shared" si="0"/>
        <v>77000</v>
      </c>
      <c r="J43" s="92">
        <f t="shared" si="1"/>
        <v>92400</v>
      </c>
    </row>
    <row r="44" spans="1:10" ht="15.75" x14ac:dyDescent="0.2">
      <c r="A44" s="80">
        <v>38</v>
      </c>
      <c r="B44" s="96" t="s">
        <v>426</v>
      </c>
      <c r="C44" s="98" t="s">
        <v>393</v>
      </c>
      <c r="D44" s="80" t="s">
        <v>412</v>
      </c>
      <c r="E44" s="134" t="s">
        <v>425</v>
      </c>
      <c r="F44" s="80" t="s">
        <v>36</v>
      </c>
      <c r="G44" s="141">
        <v>1000</v>
      </c>
      <c r="H44" s="139">
        <v>65</v>
      </c>
      <c r="I44" s="91">
        <f t="shared" si="0"/>
        <v>65000</v>
      </c>
      <c r="J44" s="92">
        <f t="shared" si="1"/>
        <v>78000</v>
      </c>
    </row>
    <row r="45" spans="1:10" ht="15.75" x14ac:dyDescent="0.2">
      <c r="A45" s="80">
        <v>39</v>
      </c>
      <c r="B45" s="96" t="s">
        <v>426</v>
      </c>
      <c r="C45" s="99" t="s">
        <v>393</v>
      </c>
      <c r="D45" s="121" t="s">
        <v>412</v>
      </c>
      <c r="E45" s="134" t="s">
        <v>427</v>
      </c>
      <c r="F45" s="80" t="s">
        <v>36</v>
      </c>
      <c r="G45" s="142">
        <v>2000</v>
      </c>
      <c r="H45" s="124">
        <v>60</v>
      </c>
      <c r="I45" s="91">
        <f t="shared" si="0"/>
        <v>120000</v>
      </c>
      <c r="J45" s="92">
        <f t="shared" si="1"/>
        <v>144000</v>
      </c>
    </row>
    <row r="46" spans="1:10" ht="15.75" x14ac:dyDescent="0.2">
      <c r="A46" s="80">
        <v>40</v>
      </c>
      <c r="B46" s="96" t="s">
        <v>426</v>
      </c>
      <c r="C46" s="99" t="s">
        <v>393</v>
      </c>
      <c r="D46" s="80" t="s">
        <v>412</v>
      </c>
      <c r="E46" s="134" t="s">
        <v>428</v>
      </c>
      <c r="F46" s="80" t="s">
        <v>36</v>
      </c>
      <c r="G46" s="141">
        <v>500</v>
      </c>
      <c r="H46" s="139">
        <v>60</v>
      </c>
      <c r="I46" s="91">
        <f t="shared" si="0"/>
        <v>30000</v>
      </c>
      <c r="J46" s="92">
        <f t="shared" si="1"/>
        <v>36000</v>
      </c>
    </row>
    <row r="47" spans="1:10" ht="15.75" x14ac:dyDescent="0.2">
      <c r="A47" s="80">
        <v>41</v>
      </c>
      <c r="B47" s="96" t="s">
        <v>426</v>
      </c>
      <c r="C47" s="99" t="s">
        <v>393</v>
      </c>
      <c r="D47" s="80" t="s">
        <v>412</v>
      </c>
      <c r="E47" s="134" t="s">
        <v>514</v>
      </c>
      <c r="F47" s="80" t="s">
        <v>36</v>
      </c>
      <c r="G47" s="141">
        <v>2000</v>
      </c>
      <c r="H47" s="139">
        <v>60</v>
      </c>
      <c r="I47" s="91">
        <f t="shared" si="0"/>
        <v>120000</v>
      </c>
      <c r="J47" s="92">
        <f t="shared" si="1"/>
        <v>144000</v>
      </c>
    </row>
    <row r="48" spans="1:10" ht="15.75" x14ac:dyDescent="0.2">
      <c r="A48" s="80">
        <v>42</v>
      </c>
      <c r="B48" s="96" t="s">
        <v>426</v>
      </c>
      <c r="C48" s="100" t="s">
        <v>393</v>
      </c>
      <c r="D48" s="80" t="s">
        <v>412</v>
      </c>
      <c r="E48" s="134" t="s">
        <v>429</v>
      </c>
      <c r="F48" s="80" t="s">
        <v>36</v>
      </c>
      <c r="G48" s="141">
        <v>1000</v>
      </c>
      <c r="H48" s="139">
        <v>60</v>
      </c>
      <c r="I48" s="91">
        <f t="shared" si="0"/>
        <v>60000</v>
      </c>
      <c r="J48" s="92">
        <f t="shared" si="1"/>
        <v>72000</v>
      </c>
    </row>
    <row r="49" spans="1:10" ht="15.75" x14ac:dyDescent="0.2">
      <c r="A49" s="80">
        <v>43</v>
      </c>
      <c r="B49" s="96" t="s">
        <v>426</v>
      </c>
      <c r="C49" s="101" t="s">
        <v>393</v>
      </c>
      <c r="D49" s="93" t="s">
        <v>412</v>
      </c>
      <c r="E49" s="134" t="s">
        <v>430</v>
      </c>
      <c r="F49" s="80" t="s">
        <v>36</v>
      </c>
      <c r="G49" s="141">
        <v>6000</v>
      </c>
      <c r="H49" s="139">
        <v>65</v>
      </c>
      <c r="I49" s="91">
        <f t="shared" si="0"/>
        <v>390000</v>
      </c>
      <c r="J49" s="92">
        <f t="shared" si="1"/>
        <v>468000</v>
      </c>
    </row>
    <row r="50" spans="1:10" ht="15.75" x14ac:dyDescent="0.2">
      <c r="A50" s="80">
        <v>44</v>
      </c>
      <c r="B50" s="96" t="s">
        <v>426</v>
      </c>
      <c r="C50" s="98" t="s">
        <v>393</v>
      </c>
      <c r="D50" s="80" t="s">
        <v>412</v>
      </c>
      <c r="E50" s="134" t="s">
        <v>431</v>
      </c>
      <c r="F50" s="82" t="s">
        <v>36</v>
      </c>
      <c r="G50" s="143">
        <v>1000</v>
      </c>
      <c r="H50" s="95">
        <v>96</v>
      </c>
      <c r="I50" s="91">
        <f t="shared" si="0"/>
        <v>96000</v>
      </c>
      <c r="J50" s="92">
        <f t="shared" si="1"/>
        <v>115200</v>
      </c>
    </row>
    <row r="51" spans="1:10" ht="15.75" x14ac:dyDescent="0.2">
      <c r="A51" s="80">
        <v>45</v>
      </c>
      <c r="B51" s="96" t="s">
        <v>433</v>
      </c>
      <c r="C51" s="98" t="s">
        <v>417</v>
      </c>
      <c r="D51" s="80" t="s">
        <v>413</v>
      </c>
      <c r="E51" s="134" t="s">
        <v>432</v>
      </c>
      <c r="F51" s="82" t="s">
        <v>36</v>
      </c>
      <c r="G51" s="143">
        <v>30000</v>
      </c>
      <c r="H51" s="95">
        <v>72</v>
      </c>
      <c r="I51" s="91">
        <f t="shared" si="0"/>
        <v>2160000</v>
      </c>
      <c r="J51" s="92">
        <f t="shared" si="1"/>
        <v>2592000</v>
      </c>
    </row>
    <row r="52" spans="1:10" ht="15.75" x14ac:dyDescent="0.2">
      <c r="A52" s="80">
        <v>46</v>
      </c>
      <c r="B52" s="96" t="s">
        <v>503</v>
      </c>
      <c r="C52" s="98" t="s">
        <v>418</v>
      </c>
      <c r="D52" s="80" t="s">
        <v>414</v>
      </c>
      <c r="E52" s="134" t="s">
        <v>434</v>
      </c>
      <c r="F52" s="80" t="s">
        <v>36</v>
      </c>
      <c r="G52" s="141">
        <v>40000</v>
      </c>
      <c r="H52" s="139">
        <v>88.9</v>
      </c>
      <c r="I52" s="91">
        <f t="shared" si="0"/>
        <v>3556000</v>
      </c>
      <c r="J52" s="92">
        <f t="shared" si="1"/>
        <v>4267200</v>
      </c>
    </row>
    <row r="53" spans="1:10" ht="15.75" x14ac:dyDescent="0.2">
      <c r="A53" s="80">
        <v>47</v>
      </c>
      <c r="B53" s="96" t="s">
        <v>504</v>
      </c>
      <c r="C53" s="100" t="s">
        <v>438</v>
      </c>
      <c r="D53" s="80" t="s">
        <v>413</v>
      </c>
      <c r="E53" s="134" t="s">
        <v>439</v>
      </c>
      <c r="F53" s="80" t="s">
        <v>36</v>
      </c>
      <c r="G53" s="141">
        <v>25000</v>
      </c>
      <c r="H53" s="139">
        <v>72</v>
      </c>
      <c r="I53" s="91">
        <f t="shared" si="0"/>
        <v>1800000</v>
      </c>
      <c r="J53" s="92">
        <f t="shared" si="1"/>
        <v>2160000</v>
      </c>
    </row>
    <row r="54" spans="1:10" ht="31.5" x14ac:dyDescent="0.2">
      <c r="A54" s="80">
        <v>48</v>
      </c>
      <c r="B54" s="96" t="s">
        <v>504</v>
      </c>
      <c r="C54" s="100" t="s">
        <v>436</v>
      </c>
      <c r="D54" s="80" t="s">
        <v>435</v>
      </c>
      <c r="E54" s="134" t="s">
        <v>437</v>
      </c>
      <c r="F54" s="80" t="s">
        <v>36</v>
      </c>
      <c r="G54" s="141">
        <v>100</v>
      </c>
      <c r="H54" s="139">
        <v>401</v>
      </c>
      <c r="I54" s="91">
        <f t="shared" si="0"/>
        <v>40100</v>
      </c>
      <c r="J54" s="92">
        <f t="shared" si="1"/>
        <v>48120</v>
      </c>
    </row>
    <row r="55" spans="1:10" ht="15.75" x14ac:dyDescent="0.2">
      <c r="A55" s="80">
        <v>49</v>
      </c>
      <c r="B55" s="96" t="s">
        <v>504</v>
      </c>
      <c r="C55" s="101" t="s">
        <v>438</v>
      </c>
      <c r="D55" s="93" t="s">
        <v>413</v>
      </c>
      <c r="E55" s="134" t="s">
        <v>449</v>
      </c>
      <c r="F55" s="80" t="s">
        <v>36</v>
      </c>
      <c r="G55" s="141">
        <v>10000</v>
      </c>
      <c r="H55" s="139">
        <v>72.010000000000005</v>
      </c>
      <c r="I55" s="91">
        <f t="shared" si="0"/>
        <v>720100</v>
      </c>
      <c r="J55" s="92">
        <f t="shared" si="1"/>
        <v>864120</v>
      </c>
    </row>
    <row r="56" spans="1:10" ht="15.75" x14ac:dyDescent="0.2">
      <c r="A56" s="80">
        <v>50</v>
      </c>
      <c r="B56" s="96" t="s">
        <v>504</v>
      </c>
      <c r="C56" s="98" t="s">
        <v>387</v>
      </c>
      <c r="D56" s="80" t="s">
        <v>440</v>
      </c>
      <c r="E56" s="134" t="s">
        <v>450</v>
      </c>
      <c r="F56" s="82" t="s">
        <v>36</v>
      </c>
      <c r="G56" s="143">
        <v>70000</v>
      </c>
      <c r="H56" s="95">
        <v>66.19</v>
      </c>
      <c r="I56" s="91">
        <f t="shared" si="0"/>
        <v>4633300</v>
      </c>
      <c r="J56" s="92">
        <f t="shared" si="1"/>
        <v>5559960</v>
      </c>
    </row>
    <row r="57" spans="1:10" ht="15.75" x14ac:dyDescent="0.2">
      <c r="A57" s="80">
        <v>51</v>
      </c>
      <c r="B57" s="96" t="s">
        <v>504</v>
      </c>
      <c r="C57" s="98" t="s">
        <v>387</v>
      </c>
      <c r="D57" s="80" t="s">
        <v>440</v>
      </c>
      <c r="E57" s="134" t="s">
        <v>451</v>
      </c>
      <c r="F57" s="82" t="s">
        <v>36</v>
      </c>
      <c r="G57" s="143">
        <v>65000</v>
      </c>
      <c r="H57" s="95">
        <v>67.010000000000005</v>
      </c>
      <c r="I57" s="91">
        <f t="shared" si="0"/>
        <v>4355650</v>
      </c>
      <c r="J57" s="92">
        <f t="shared" si="1"/>
        <v>5226780</v>
      </c>
    </row>
    <row r="58" spans="1:10" ht="15.75" x14ac:dyDescent="0.2">
      <c r="A58" s="80">
        <v>52</v>
      </c>
      <c r="B58" s="96" t="s">
        <v>505</v>
      </c>
      <c r="C58" s="98" t="s">
        <v>445</v>
      </c>
      <c r="D58" s="80" t="s">
        <v>441</v>
      </c>
      <c r="E58" s="134" t="s">
        <v>452</v>
      </c>
      <c r="F58" s="80" t="s">
        <v>36</v>
      </c>
      <c r="G58" s="141">
        <v>300</v>
      </c>
      <c r="H58" s="139">
        <v>500</v>
      </c>
      <c r="I58" s="91">
        <f t="shared" si="0"/>
        <v>150000</v>
      </c>
      <c r="J58" s="92">
        <f t="shared" si="1"/>
        <v>180000</v>
      </c>
    </row>
    <row r="59" spans="1:10" ht="15.75" x14ac:dyDescent="0.2">
      <c r="A59" s="80">
        <v>53</v>
      </c>
      <c r="B59" s="96" t="s">
        <v>504</v>
      </c>
      <c r="C59" s="98" t="s">
        <v>387</v>
      </c>
      <c r="D59" s="80" t="s">
        <v>440</v>
      </c>
      <c r="E59" s="134" t="s">
        <v>453</v>
      </c>
      <c r="F59" s="80" t="s">
        <v>36</v>
      </c>
      <c r="G59" s="141">
        <v>25000</v>
      </c>
      <c r="H59" s="139">
        <v>64.010000000000005</v>
      </c>
      <c r="I59" s="91">
        <f t="shared" si="0"/>
        <v>1600250.0000000002</v>
      </c>
      <c r="J59" s="92">
        <f t="shared" si="1"/>
        <v>1920300.0000000002</v>
      </c>
    </row>
    <row r="60" spans="1:10" ht="19.5" customHeight="1" x14ac:dyDescent="0.2">
      <c r="A60" s="80">
        <v>54</v>
      </c>
      <c r="B60" s="96" t="s">
        <v>504</v>
      </c>
      <c r="C60" s="99" t="s">
        <v>387</v>
      </c>
      <c r="D60" s="121" t="s">
        <v>442</v>
      </c>
      <c r="E60" s="134" t="s">
        <v>454</v>
      </c>
      <c r="F60" s="80" t="s">
        <v>36</v>
      </c>
      <c r="G60" s="142">
        <v>50000</v>
      </c>
      <c r="H60" s="124">
        <v>68</v>
      </c>
      <c r="I60" s="91">
        <f t="shared" si="0"/>
        <v>3400000</v>
      </c>
      <c r="J60" s="92">
        <f t="shared" si="1"/>
        <v>4080000</v>
      </c>
    </row>
    <row r="61" spans="1:10" ht="15.75" x14ac:dyDescent="0.2">
      <c r="A61" s="80">
        <v>55</v>
      </c>
      <c r="B61" s="96" t="s">
        <v>504</v>
      </c>
      <c r="C61" s="99" t="s">
        <v>446</v>
      </c>
      <c r="D61" s="80" t="s">
        <v>440</v>
      </c>
      <c r="E61" s="134" t="s">
        <v>455</v>
      </c>
      <c r="F61" s="80" t="s">
        <v>36</v>
      </c>
      <c r="G61" s="141">
        <v>20000</v>
      </c>
      <c r="H61" s="139">
        <v>64.010000000000005</v>
      </c>
      <c r="I61" s="91">
        <f t="shared" si="0"/>
        <v>1280200</v>
      </c>
      <c r="J61" s="92">
        <f t="shared" si="1"/>
        <v>1536240</v>
      </c>
    </row>
    <row r="62" spans="1:10" ht="15.75" x14ac:dyDescent="0.2">
      <c r="A62" s="80">
        <v>56</v>
      </c>
      <c r="B62" s="97" t="s">
        <v>504</v>
      </c>
      <c r="C62" s="100" t="s">
        <v>447</v>
      </c>
      <c r="D62" s="80" t="s">
        <v>443</v>
      </c>
      <c r="E62" s="134" t="s">
        <v>456</v>
      </c>
      <c r="F62" s="80" t="s">
        <v>36</v>
      </c>
      <c r="G62" s="141">
        <v>280</v>
      </c>
      <c r="H62" s="139">
        <v>96</v>
      </c>
      <c r="I62" s="91">
        <f t="shared" si="0"/>
        <v>26880</v>
      </c>
      <c r="J62" s="92">
        <f t="shared" si="1"/>
        <v>32256</v>
      </c>
    </row>
    <row r="63" spans="1:10" ht="15.75" x14ac:dyDescent="0.2">
      <c r="A63" s="80">
        <v>57</v>
      </c>
      <c r="B63" s="96" t="s">
        <v>506</v>
      </c>
      <c r="C63" s="100" t="s">
        <v>387</v>
      </c>
      <c r="D63" s="80" t="s">
        <v>443</v>
      </c>
      <c r="E63" s="134" t="s">
        <v>457</v>
      </c>
      <c r="F63" s="80" t="s">
        <v>36</v>
      </c>
      <c r="G63" s="141">
        <v>60000</v>
      </c>
      <c r="H63" s="139">
        <v>67</v>
      </c>
      <c r="I63" s="91">
        <f t="shared" si="0"/>
        <v>4020000</v>
      </c>
      <c r="J63" s="92">
        <f t="shared" si="1"/>
        <v>4824000</v>
      </c>
    </row>
    <row r="64" spans="1:10" ht="15.75" x14ac:dyDescent="0.2">
      <c r="A64" s="80">
        <v>58</v>
      </c>
      <c r="B64" s="96" t="s">
        <v>504</v>
      </c>
      <c r="C64" s="101" t="s">
        <v>387</v>
      </c>
      <c r="D64" s="93" t="s">
        <v>444</v>
      </c>
      <c r="E64" s="134" t="s">
        <v>458</v>
      </c>
      <c r="F64" s="80" t="s">
        <v>36</v>
      </c>
      <c r="G64" s="141">
        <v>18000</v>
      </c>
      <c r="H64" s="139">
        <v>66</v>
      </c>
      <c r="I64" s="91">
        <f t="shared" si="0"/>
        <v>1188000</v>
      </c>
      <c r="J64" s="92">
        <f t="shared" si="1"/>
        <v>1425600</v>
      </c>
    </row>
    <row r="65" spans="1:10" ht="15.75" x14ac:dyDescent="0.2">
      <c r="A65" s="80">
        <v>59</v>
      </c>
      <c r="B65" s="96" t="s">
        <v>504</v>
      </c>
      <c r="C65" s="98" t="s">
        <v>387</v>
      </c>
      <c r="D65" s="80" t="s">
        <v>440</v>
      </c>
      <c r="E65" s="134" t="s">
        <v>459</v>
      </c>
      <c r="F65" s="82" t="s">
        <v>36</v>
      </c>
      <c r="G65" s="143">
        <v>10000</v>
      </c>
      <c r="H65" s="95">
        <v>66</v>
      </c>
      <c r="I65" s="91">
        <f t="shared" si="0"/>
        <v>660000</v>
      </c>
      <c r="J65" s="92">
        <f t="shared" si="1"/>
        <v>792000</v>
      </c>
    </row>
    <row r="66" spans="1:10" ht="18" customHeight="1" x14ac:dyDescent="0.2">
      <c r="A66" s="80">
        <v>60</v>
      </c>
      <c r="B66" s="96" t="s">
        <v>504</v>
      </c>
      <c r="C66" s="98" t="s">
        <v>446</v>
      </c>
      <c r="D66" s="80" t="s">
        <v>442</v>
      </c>
      <c r="E66" s="134" t="s">
        <v>460</v>
      </c>
      <c r="F66" s="82" t="s">
        <v>36</v>
      </c>
      <c r="G66" s="143">
        <v>20000</v>
      </c>
      <c r="H66" s="95">
        <v>66</v>
      </c>
      <c r="I66" s="91">
        <f t="shared" si="0"/>
        <v>1320000</v>
      </c>
      <c r="J66" s="92">
        <f t="shared" si="1"/>
        <v>1584000</v>
      </c>
    </row>
    <row r="67" spans="1:10" ht="15.75" x14ac:dyDescent="0.2">
      <c r="A67" s="80">
        <v>61</v>
      </c>
      <c r="B67" s="96" t="s">
        <v>504</v>
      </c>
      <c r="C67" s="98" t="s">
        <v>387</v>
      </c>
      <c r="D67" s="80" t="s">
        <v>440</v>
      </c>
      <c r="E67" s="134" t="s">
        <v>461</v>
      </c>
      <c r="F67" s="80" t="s">
        <v>36</v>
      </c>
      <c r="G67" s="141">
        <v>13000</v>
      </c>
      <c r="H67" s="139">
        <v>66</v>
      </c>
      <c r="I67" s="91">
        <f t="shared" si="0"/>
        <v>858000</v>
      </c>
      <c r="J67" s="92">
        <f t="shared" si="1"/>
        <v>1029600</v>
      </c>
    </row>
    <row r="68" spans="1:10" ht="15.75" x14ac:dyDescent="0.2">
      <c r="A68" s="80">
        <v>62</v>
      </c>
      <c r="B68" s="96" t="s">
        <v>504</v>
      </c>
      <c r="C68" s="98" t="s">
        <v>448</v>
      </c>
      <c r="D68" s="80" t="s">
        <v>440</v>
      </c>
      <c r="E68" s="134" t="s">
        <v>461</v>
      </c>
      <c r="F68" s="82" t="s">
        <v>36</v>
      </c>
      <c r="G68" s="143">
        <v>1400</v>
      </c>
      <c r="H68" s="95">
        <v>74</v>
      </c>
      <c r="I68" s="91">
        <f t="shared" si="0"/>
        <v>103600</v>
      </c>
      <c r="J68" s="92">
        <f t="shared" si="1"/>
        <v>124320</v>
      </c>
    </row>
    <row r="69" spans="1:10" ht="15.75" x14ac:dyDescent="0.2">
      <c r="A69" s="80">
        <v>63</v>
      </c>
      <c r="B69" s="96" t="s">
        <v>504</v>
      </c>
      <c r="C69" s="98" t="s">
        <v>387</v>
      </c>
      <c r="D69" s="80" t="s">
        <v>440</v>
      </c>
      <c r="E69" s="134" t="s">
        <v>462</v>
      </c>
      <c r="F69" s="82" t="s">
        <v>36</v>
      </c>
      <c r="G69" s="143">
        <v>4250</v>
      </c>
      <c r="H69" s="95">
        <v>67</v>
      </c>
      <c r="I69" s="91">
        <f t="shared" si="0"/>
        <v>284750</v>
      </c>
      <c r="J69" s="92">
        <f t="shared" si="1"/>
        <v>341700</v>
      </c>
    </row>
    <row r="70" spans="1:10" ht="17.25" customHeight="1" x14ac:dyDescent="0.2">
      <c r="A70" s="80">
        <v>64</v>
      </c>
      <c r="B70" s="96" t="s">
        <v>504</v>
      </c>
      <c r="C70" s="98" t="s">
        <v>378</v>
      </c>
      <c r="D70" s="80" t="s">
        <v>442</v>
      </c>
      <c r="E70" s="134" t="s">
        <v>463</v>
      </c>
      <c r="F70" s="80" t="s">
        <v>36</v>
      </c>
      <c r="G70" s="141">
        <v>20000</v>
      </c>
      <c r="H70" s="139">
        <v>68</v>
      </c>
      <c r="I70" s="91">
        <f t="shared" si="0"/>
        <v>1360000</v>
      </c>
      <c r="J70" s="92">
        <f t="shared" si="1"/>
        <v>1632000</v>
      </c>
    </row>
    <row r="71" spans="1:10" ht="17.25" customHeight="1" x14ac:dyDescent="0.2">
      <c r="A71" s="80">
        <v>65</v>
      </c>
      <c r="B71" s="96" t="s">
        <v>504</v>
      </c>
      <c r="C71" s="98" t="s">
        <v>378</v>
      </c>
      <c r="D71" s="80" t="s">
        <v>442</v>
      </c>
      <c r="E71" s="134" t="s">
        <v>515</v>
      </c>
      <c r="F71" s="80" t="s">
        <v>36</v>
      </c>
      <c r="G71" s="141">
        <v>1150</v>
      </c>
      <c r="H71" s="139">
        <v>68</v>
      </c>
      <c r="I71" s="91">
        <f t="shared" si="0"/>
        <v>78200</v>
      </c>
      <c r="J71" s="92">
        <f t="shared" si="1"/>
        <v>93840</v>
      </c>
    </row>
    <row r="72" spans="1:10" ht="15.75" x14ac:dyDescent="0.2">
      <c r="A72" s="80">
        <v>66</v>
      </c>
      <c r="B72" s="96" t="s">
        <v>504</v>
      </c>
      <c r="C72" s="98" t="s">
        <v>387</v>
      </c>
      <c r="D72" s="80" t="s">
        <v>440</v>
      </c>
      <c r="E72" s="134" t="s">
        <v>464</v>
      </c>
      <c r="F72" s="80" t="s">
        <v>36</v>
      </c>
      <c r="G72" s="141">
        <v>5600</v>
      </c>
      <c r="H72" s="139">
        <v>79</v>
      </c>
      <c r="I72" s="91">
        <f t="shared" ref="I72:I111" si="2">H72*G72</f>
        <v>442400</v>
      </c>
      <c r="J72" s="92">
        <f t="shared" ref="J72:J111" si="3">I72*1.2</f>
        <v>530880</v>
      </c>
    </row>
    <row r="73" spans="1:10" ht="15.75" x14ac:dyDescent="0.2">
      <c r="A73" s="80">
        <v>67</v>
      </c>
      <c r="B73" s="96" t="s">
        <v>504</v>
      </c>
      <c r="C73" s="99" t="s">
        <v>394</v>
      </c>
      <c r="D73" s="121" t="s">
        <v>440</v>
      </c>
      <c r="E73" s="134" t="s">
        <v>464</v>
      </c>
      <c r="F73" s="80" t="s">
        <v>36</v>
      </c>
      <c r="G73" s="142">
        <v>1400</v>
      </c>
      <c r="H73" s="124">
        <v>96</v>
      </c>
      <c r="I73" s="91">
        <f t="shared" si="2"/>
        <v>134400</v>
      </c>
      <c r="J73" s="92">
        <f t="shared" si="3"/>
        <v>161280</v>
      </c>
    </row>
    <row r="74" spans="1:10" ht="15.75" customHeight="1" x14ac:dyDescent="0.2">
      <c r="A74" s="80">
        <v>68</v>
      </c>
      <c r="B74" s="96" t="s">
        <v>504</v>
      </c>
      <c r="C74" s="99" t="s">
        <v>387</v>
      </c>
      <c r="D74" s="80" t="s">
        <v>442</v>
      </c>
      <c r="E74" s="134" t="s">
        <v>465</v>
      </c>
      <c r="F74" s="80" t="s">
        <v>36</v>
      </c>
      <c r="G74" s="141">
        <v>1800</v>
      </c>
      <c r="H74" s="139">
        <v>80</v>
      </c>
      <c r="I74" s="91">
        <f t="shared" si="2"/>
        <v>144000</v>
      </c>
      <c r="J74" s="92">
        <f t="shared" si="3"/>
        <v>172800</v>
      </c>
    </row>
    <row r="75" spans="1:10" ht="15.75" x14ac:dyDescent="0.2">
      <c r="A75" s="80">
        <v>69</v>
      </c>
      <c r="B75" s="96" t="s">
        <v>469</v>
      </c>
      <c r="C75" s="100" t="s">
        <v>387</v>
      </c>
      <c r="D75" s="80" t="s">
        <v>466</v>
      </c>
      <c r="E75" s="134" t="s">
        <v>468</v>
      </c>
      <c r="F75" s="80" t="s">
        <v>36</v>
      </c>
      <c r="G75" s="141">
        <v>1500</v>
      </c>
      <c r="H75" s="139">
        <v>63</v>
      </c>
      <c r="I75" s="91">
        <f t="shared" si="2"/>
        <v>94500</v>
      </c>
      <c r="J75" s="92">
        <f t="shared" si="3"/>
        <v>113400</v>
      </c>
    </row>
    <row r="76" spans="1:10" ht="15.75" x14ac:dyDescent="0.2">
      <c r="A76" s="80">
        <v>70</v>
      </c>
      <c r="B76" s="96" t="s">
        <v>471</v>
      </c>
      <c r="C76" s="100" t="s">
        <v>387</v>
      </c>
      <c r="D76" s="80" t="s">
        <v>466</v>
      </c>
      <c r="E76" s="134" t="s">
        <v>470</v>
      </c>
      <c r="F76" s="80" t="s">
        <v>36</v>
      </c>
      <c r="G76" s="141">
        <v>1200</v>
      </c>
      <c r="H76" s="139">
        <v>62</v>
      </c>
      <c r="I76" s="91">
        <f t="shared" si="2"/>
        <v>74400</v>
      </c>
      <c r="J76" s="92">
        <f t="shared" si="3"/>
        <v>89280</v>
      </c>
    </row>
    <row r="77" spans="1:10" ht="15.75" x14ac:dyDescent="0.2">
      <c r="A77" s="80">
        <v>71</v>
      </c>
      <c r="B77" s="96" t="s">
        <v>471</v>
      </c>
      <c r="C77" s="101" t="s">
        <v>387</v>
      </c>
      <c r="D77" s="93" t="s">
        <v>466</v>
      </c>
      <c r="E77" s="134" t="s">
        <v>472</v>
      </c>
      <c r="F77" s="80" t="s">
        <v>36</v>
      </c>
      <c r="G77" s="141">
        <v>1200</v>
      </c>
      <c r="H77" s="139">
        <v>61</v>
      </c>
      <c r="I77" s="91">
        <f t="shared" si="2"/>
        <v>73200</v>
      </c>
      <c r="J77" s="92">
        <f t="shared" si="3"/>
        <v>87840</v>
      </c>
    </row>
    <row r="78" spans="1:10" ht="15.75" x14ac:dyDescent="0.2">
      <c r="A78" s="80">
        <v>72</v>
      </c>
      <c r="B78" s="96" t="s">
        <v>469</v>
      </c>
      <c r="C78" s="98" t="s">
        <v>378</v>
      </c>
      <c r="D78" s="80" t="s">
        <v>466</v>
      </c>
      <c r="E78" s="134" t="s">
        <v>473</v>
      </c>
      <c r="F78" s="82" t="s">
        <v>36</v>
      </c>
      <c r="G78" s="143">
        <v>1200</v>
      </c>
      <c r="H78" s="95">
        <v>61</v>
      </c>
      <c r="I78" s="91">
        <f t="shared" si="2"/>
        <v>73200</v>
      </c>
      <c r="J78" s="92">
        <f t="shared" si="3"/>
        <v>87840</v>
      </c>
    </row>
    <row r="79" spans="1:10" ht="15.75" x14ac:dyDescent="0.2">
      <c r="A79" s="80">
        <v>73</v>
      </c>
      <c r="B79" s="96" t="s">
        <v>475</v>
      </c>
      <c r="C79" s="98" t="s">
        <v>387</v>
      </c>
      <c r="D79" s="80" t="s">
        <v>466</v>
      </c>
      <c r="E79" s="134" t="s">
        <v>474</v>
      </c>
      <c r="F79" s="82" t="s">
        <v>36</v>
      </c>
      <c r="G79" s="143">
        <v>12000</v>
      </c>
      <c r="H79" s="95">
        <v>60</v>
      </c>
      <c r="I79" s="91">
        <f t="shared" si="2"/>
        <v>720000</v>
      </c>
      <c r="J79" s="92">
        <f t="shared" si="3"/>
        <v>864000</v>
      </c>
    </row>
    <row r="80" spans="1:10" ht="15.75" x14ac:dyDescent="0.2">
      <c r="A80" s="80">
        <v>74</v>
      </c>
      <c r="B80" s="96" t="s">
        <v>475</v>
      </c>
      <c r="C80" s="98" t="s">
        <v>378</v>
      </c>
      <c r="D80" s="80" t="s">
        <v>466</v>
      </c>
      <c r="E80" s="134" t="s">
        <v>476</v>
      </c>
      <c r="F80" s="80" t="s">
        <v>36</v>
      </c>
      <c r="G80" s="141">
        <v>80000</v>
      </c>
      <c r="H80" s="139">
        <v>63</v>
      </c>
      <c r="I80" s="91">
        <f t="shared" si="2"/>
        <v>5040000</v>
      </c>
      <c r="J80" s="92">
        <f t="shared" si="3"/>
        <v>6048000</v>
      </c>
    </row>
    <row r="81" spans="1:10" ht="21" customHeight="1" x14ac:dyDescent="0.2">
      <c r="A81" s="80">
        <v>75</v>
      </c>
      <c r="B81" s="96" t="s">
        <v>478</v>
      </c>
      <c r="C81" s="98" t="s">
        <v>387</v>
      </c>
      <c r="D81" s="80" t="s">
        <v>467</v>
      </c>
      <c r="E81" s="134" t="s">
        <v>477</v>
      </c>
      <c r="F81" s="80" t="s">
        <v>36</v>
      </c>
      <c r="G81" s="141">
        <v>7000</v>
      </c>
      <c r="H81" s="139">
        <v>92</v>
      </c>
      <c r="I81" s="91">
        <f t="shared" si="2"/>
        <v>644000</v>
      </c>
      <c r="J81" s="92">
        <f t="shared" si="3"/>
        <v>772800</v>
      </c>
    </row>
    <row r="82" spans="1:10" ht="15.75" x14ac:dyDescent="0.2">
      <c r="A82" s="80">
        <v>76</v>
      </c>
      <c r="B82" s="96" t="s">
        <v>478</v>
      </c>
      <c r="C82" s="98" t="s">
        <v>387</v>
      </c>
      <c r="D82" s="80" t="s">
        <v>466</v>
      </c>
      <c r="E82" s="134" t="s">
        <v>470</v>
      </c>
      <c r="F82" s="82" t="s">
        <v>36</v>
      </c>
      <c r="G82" s="143">
        <v>16000</v>
      </c>
      <c r="H82" s="95">
        <v>85</v>
      </c>
      <c r="I82" s="91">
        <f t="shared" si="2"/>
        <v>1360000</v>
      </c>
      <c r="J82" s="92">
        <f t="shared" si="3"/>
        <v>1632000</v>
      </c>
    </row>
    <row r="83" spans="1:10" ht="15.75" x14ac:dyDescent="0.2">
      <c r="A83" s="80">
        <v>77</v>
      </c>
      <c r="B83" s="96" t="s">
        <v>478</v>
      </c>
      <c r="C83" s="98" t="s">
        <v>446</v>
      </c>
      <c r="D83" s="80" t="s">
        <v>466</v>
      </c>
      <c r="E83" s="134" t="s">
        <v>472</v>
      </c>
      <c r="F83" s="80" t="s">
        <v>36</v>
      </c>
      <c r="G83" s="141">
        <v>12000</v>
      </c>
      <c r="H83" s="139">
        <v>86</v>
      </c>
      <c r="I83" s="91">
        <f t="shared" si="2"/>
        <v>1032000</v>
      </c>
      <c r="J83" s="92">
        <f t="shared" si="3"/>
        <v>1238400</v>
      </c>
    </row>
    <row r="84" spans="1:10" ht="15.75" x14ac:dyDescent="0.2">
      <c r="A84" s="80">
        <v>78</v>
      </c>
      <c r="B84" s="96" t="s">
        <v>478</v>
      </c>
      <c r="C84" s="98" t="s">
        <v>387</v>
      </c>
      <c r="D84" s="80" t="s">
        <v>466</v>
      </c>
      <c r="E84" s="134" t="s">
        <v>479</v>
      </c>
      <c r="F84" s="80" t="s">
        <v>36</v>
      </c>
      <c r="G84" s="141">
        <v>6000</v>
      </c>
      <c r="H84" s="139">
        <v>86</v>
      </c>
      <c r="I84" s="91">
        <f t="shared" si="2"/>
        <v>516000</v>
      </c>
      <c r="J84" s="92">
        <f t="shared" si="3"/>
        <v>619200</v>
      </c>
    </row>
    <row r="85" spans="1:10" ht="15.75" x14ac:dyDescent="0.2">
      <c r="A85" s="80">
        <v>79</v>
      </c>
      <c r="B85" s="96" t="s">
        <v>478</v>
      </c>
      <c r="C85" s="98" t="s">
        <v>387</v>
      </c>
      <c r="D85" s="80" t="s">
        <v>466</v>
      </c>
      <c r="E85" s="134" t="s">
        <v>480</v>
      </c>
      <c r="F85" s="82" t="s">
        <v>36</v>
      </c>
      <c r="G85" s="143">
        <v>18000</v>
      </c>
      <c r="H85" s="95">
        <v>132</v>
      </c>
      <c r="I85" s="91">
        <f t="shared" si="2"/>
        <v>2376000</v>
      </c>
      <c r="J85" s="92">
        <f t="shared" si="3"/>
        <v>2851200</v>
      </c>
    </row>
    <row r="86" spans="1:10" ht="15.75" x14ac:dyDescent="0.2">
      <c r="A86" s="80">
        <v>80</v>
      </c>
      <c r="B86" s="96" t="s">
        <v>478</v>
      </c>
      <c r="C86" s="98" t="s">
        <v>387</v>
      </c>
      <c r="D86" s="80" t="s">
        <v>467</v>
      </c>
      <c r="E86" s="134" t="s">
        <v>481</v>
      </c>
      <c r="F86" s="80" t="s">
        <v>36</v>
      </c>
      <c r="G86" s="141">
        <v>1000</v>
      </c>
      <c r="H86" s="139">
        <v>80</v>
      </c>
      <c r="I86" s="91">
        <f t="shared" si="2"/>
        <v>80000</v>
      </c>
      <c r="J86" s="92">
        <f t="shared" si="3"/>
        <v>96000</v>
      </c>
    </row>
    <row r="87" spans="1:10" ht="15.75" x14ac:dyDescent="0.2">
      <c r="A87" s="80">
        <v>81</v>
      </c>
      <c r="B87" s="96" t="s">
        <v>478</v>
      </c>
      <c r="C87" s="98" t="s">
        <v>387</v>
      </c>
      <c r="D87" s="80" t="s">
        <v>466</v>
      </c>
      <c r="E87" s="134" t="s">
        <v>482</v>
      </c>
      <c r="F87" s="80" t="s">
        <v>36</v>
      </c>
      <c r="G87" s="141">
        <v>2000</v>
      </c>
      <c r="H87" s="139">
        <v>82</v>
      </c>
      <c r="I87" s="91">
        <f t="shared" si="2"/>
        <v>164000</v>
      </c>
      <c r="J87" s="92">
        <f t="shared" si="3"/>
        <v>196800</v>
      </c>
    </row>
    <row r="88" spans="1:10" ht="15.75" x14ac:dyDescent="0.2">
      <c r="A88" s="80">
        <v>82</v>
      </c>
      <c r="B88" s="96" t="s">
        <v>486</v>
      </c>
      <c r="C88" s="98" t="s">
        <v>387</v>
      </c>
      <c r="D88" s="80" t="s">
        <v>484</v>
      </c>
      <c r="E88" s="134" t="s">
        <v>485</v>
      </c>
      <c r="F88" s="80" t="s">
        <v>36</v>
      </c>
      <c r="G88" s="141">
        <v>300</v>
      </c>
      <c r="H88" s="139">
        <v>82</v>
      </c>
      <c r="I88" s="91">
        <f t="shared" si="2"/>
        <v>24600</v>
      </c>
      <c r="J88" s="92">
        <f t="shared" si="3"/>
        <v>29520</v>
      </c>
    </row>
    <row r="89" spans="1:10" ht="15.75" x14ac:dyDescent="0.2">
      <c r="A89" s="80">
        <v>83</v>
      </c>
      <c r="B89" s="96" t="s">
        <v>486</v>
      </c>
      <c r="C89" s="98" t="s">
        <v>446</v>
      </c>
      <c r="D89" s="80" t="s">
        <v>484</v>
      </c>
      <c r="E89" s="134" t="s">
        <v>488</v>
      </c>
      <c r="F89" s="80" t="s">
        <v>36</v>
      </c>
      <c r="G89" s="141">
        <v>4000</v>
      </c>
      <c r="H89" s="139">
        <v>63</v>
      </c>
      <c r="I89" s="91">
        <f t="shared" si="2"/>
        <v>252000</v>
      </c>
      <c r="J89" s="92">
        <f t="shared" si="3"/>
        <v>302400</v>
      </c>
    </row>
    <row r="90" spans="1:10" ht="15.75" x14ac:dyDescent="0.2">
      <c r="A90" s="80">
        <v>84</v>
      </c>
      <c r="B90" s="96" t="s">
        <v>486</v>
      </c>
      <c r="C90" s="98" t="s">
        <v>387</v>
      </c>
      <c r="D90" s="80" t="s">
        <v>487</v>
      </c>
      <c r="E90" s="134" t="s">
        <v>489</v>
      </c>
      <c r="F90" s="82" t="s">
        <v>36</v>
      </c>
      <c r="G90" s="143">
        <v>180</v>
      </c>
      <c r="H90" s="95">
        <v>61</v>
      </c>
      <c r="I90" s="91">
        <f t="shared" si="2"/>
        <v>10980</v>
      </c>
      <c r="J90" s="92">
        <f t="shared" si="3"/>
        <v>13176</v>
      </c>
    </row>
    <row r="91" spans="1:10" ht="15.75" x14ac:dyDescent="0.2">
      <c r="A91" s="80">
        <v>85</v>
      </c>
      <c r="B91" s="96" t="s">
        <v>486</v>
      </c>
      <c r="C91" s="98" t="s">
        <v>387</v>
      </c>
      <c r="D91" s="80" t="s">
        <v>484</v>
      </c>
      <c r="E91" s="134" t="s">
        <v>516</v>
      </c>
      <c r="F91" s="80" t="s">
        <v>36</v>
      </c>
      <c r="G91" s="141">
        <v>350</v>
      </c>
      <c r="H91" s="139">
        <v>60</v>
      </c>
      <c r="I91" s="91">
        <f t="shared" si="2"/>
        <v>21000</v>
      </c>
      <c r="J91" s="92">
        <f t="shared" si="3"/>
        <v>25200</v>
      </c>
    </row>
    <row r="92" spans="1:10" ht="15.75" x14ac:dyDescent="0.2">
      <c r="A92" s="80">
        <v>86</v>
      </c>
      <c r="B92" s="96" t="s">
        <v>486</v>
      </c>
      <c r="C92" s="98" t="s">
        <v>387</v>
      </c>
      <c r="D92" s="80" t="s">
        <v>484</v>
      </c>
      <c r="E92" s="134" t="s">
        <v>490</v>
      </c>
      <c r="F92" s="80" t="s">
        <v>36</v>
      </c>
      <c r="G92" s="141">
        <v>600</v>
      </c>
      <c r="H92" s="139">
        <v>60</v>
      </c>
      <c r="I92" s="91">
        <f t="shared" si="2"/>
        <v>36000</v>
      </c>
      <c r="J92" s="92">
        <f t="shared" si="3"/>
        <v>43200</v>
      </c>
    </row>
    <row r="93" spans="1:10" ht="15.75" x14ac:dyDescent="0.2">
      <c r="A93" s="80">
        <v>87</v>
      </c>
      <c r="B93" s="96" t="s">
        <v>493</v>
      </c>
      <c r="C93" s="98" t="s">
        <v>416</v>
      </c>
      <c r="D93" s="80" t="s">
        <v>491</v>
      </c>
      <c r="E93" s="134" t="s">
        <v>492</v>
      </c>
      <c r="F93" s="80" t="s">
        <v>36</v>
      </c>
      <c r="G93" s="141">
        <v>4000</v>
      </c>
      <c r="H93" s="139">
        <v>313.79000000000002</v>
      </c>
      <c r="I93" s="91">
        <f t="shared" si="2"/>
        <v>1255160</v>
      </c>
      <c r="J93" s="92">
        <f t="shared" si="3"/>
        <v>1506192</v>
      </c>
    </row>
    <row r="94" spans="1:10" ht="15.75" x14ac:dyDescent="0.2">
      <c r="A94" s="80">
        <v>88</v>
      </c>
      <c r="B94" s="96" t="s">
        <v>493</v>
      </c>
      <c r="C94" s="98" t="s">
        <v>416</v>
      </c>
      <c r="D94" s="80" t="s">
        <v>491</v>
      </c>
      <c r="E94" s="134" t="s">
        <v>495</v>
      </c>
      <c r="F94" s="82" t="s">
        <v>36</v>
      </c>
      <c r="G94" s="143">
        <v>800</v>
      </c>
      <c r="H94" s="95">
        <v>266.97000000000003</v>
      </c>
      <c r="I94" s="91">
        <f t="shared" si="2"/>
        <v>213576.00000000003</v>
      </c>
      <c r="J94" s="92">
        <f t="shared" si="3"/>
        <v>256291.20000000001</v>
      </c>
    </row>
    <row r="95" spans="1:10" ht="15.75" x14ac:dyDescent="0.2">
      <c r="A95" s="80">
        <v>89</v>
      </c>
      <c r="B95" s="96" t="s">
        <v>493</v>
      </c>
      <c r="C95" s="98" t="s">
        <v>416</v>
      </c>
      <c r="D95" s="80" t="s">
        <v>491</v>
      </c>
      <c r="E95" s="134" t="s">
        <v>496</v>
      </c>
      <c r="F95" s="80" t="s">
        <v>36</v>
      </c>
      <c r="G95" s="141">
        <v>6000</v>
      </c>
      <c r="H95" s="139">
        <v>236.11</v>
      </c>
      <c r="I95" s="91">
        <f t="shared" si="2"/>
        <v>1416660</v>
      </c>
      <c r="J95" s="92">
        <f t="shared" si="3"/>
        <v>1699992</v>
      </c>
    </row>
    <row r="96" spans="1:10" ht="15.75" x14ac:dyDescent="0.2">
      <c r="A96" s="80">
        <v>90</v>
      </c>
      <c r="B96" s="96" t="s">
        <v>493</v>
      </c>
      <c r="C96" s="98" t="s">
        <v>416</v>
      </c>
      <c r="D96" s="80" t="s">
        <v>494</v>
      </c>
      <c r="E96" s="134" t="s">
        <v>497</v>
      </c>
      <c r="F96" s="80" t="s">
        <v>36</v>
      </c>
      <c r="G96" s="141">
        <v>600</v>
      </c>
      <c r="H96" s="139">
        <v>236.11</v>
      </c>
      <c r="I96" s="91">
        <f t="shared" si="2"/>
        <v>141666</v>
      </c>
      <c r="J96" s="92">
        <f t="shared" si="3"/>
        <v>169999.19999999998</v>
      </c>
    </row>
    <row r="97" spans="1:10" ht="15.75" x14ac:dyDescent="0.2">
      <c r="A97" s="80">
        <v>91</v>
      </c>
      <c r="B97" s="96" t="s">
        <v>499</v>
      </c>
      <c r="C97" s="98" t="s">
        <v>416</v>
      </c>
      <c r="D97" s="80" t="s">
        <v>494</v>
      </c>
      <c r="E97" s="134" t="s">
        <v>498</v>
      </c>
      <c r="F97" s="82" t="s">
        <v>36</v>
      </c>
      <c r="G97" s="143">
        <v>1500</v>
      </c>
      <c r="H97" s="95">
        <v>360.59</v>
      </c>
      <c r="I97" s="91">
        <f t="shared" si="2"/>
        <v>540885</v>
      </c>
      <c r="J97" s="92">
        <f t="shared" si="3"/>
        <v>649062</v>
      </c>
    </row>
    <row r="98" spans="1:10" ht="15.75" x14ac:dyDescent="0.2">
      <c r="A98" s="80">
        <v>92</v>
      </c>
      <c r="B98" s="96" t="s">
        <v>517</v>
      </c>
      <c r="C98" s="98" t="s">
        <v>416</v>
      </c>
      <c r="D98" s="80" t="s">
        <v>483</v>
      </c>
      <c r="E98" s="134" t="s">
        <v>518</v>
      </c>
      <c r="F98" s="82" t="s">
        <v>36</v>
      </c>
      <c r="G98" s="143">
        <v>400</v>
      </c>
      <c r="H98" s="95">
        <v>143.30000000000001</v>
      </c>
      <c r="I98" s="91">
        <f t="shared" si="2"/>
        <v>57320.000000000007</v>
      </c>
      <c r="J98" s="92">
        <f t="shared" si="3"/>
        <v>68784</v>
      </c>
    </row>
    <row r="99" spans="1:10" ht="15.75" x14ac:dyDescent="0.2">
      <c r="A99" s="80">
        <v>93</v>
      </c>
      <c r="B99" s="96" t="s">
        <v>517</v>
      </c>
      <c r="C99" s="98" t="s">
        <v>416</v>
      </c>
      <c r="D99" s="80" t="s">
        <v>483</v>
      </c>
      <c r="E99" s="134" t="s">
        <v>519</v>
      </c>
      <c r="F99" s="82" t="s">
        <v>36</v>
      </c>
      <c r="G99" s="143">
        <v>450</v>
      </c>
      <c r="H99" s="95">
        <v>127.59</v>
      </c>
      <c r="I99" s="91">
        <f t="shared" si="2"/>
        <v>57415.5</v>
      </c>
      <c r="J99" s="92">
        <f t="shared" si="3"/>
        <v>68898.599999999991</v>
      </c>
    </row>
    <row r="100" spans="1:10" ht="15.75" x14ac:dyDescent="0.2">
      <c r="A100" s="80">
        <v>94</v>
      </c>
      <c r="B100" s="135" t="s">
        <v>522</v>
      </c>
      <c r="C100" s="98" t="s">
        <v>523</v>
      </c>
      <c r="D100" s="136" t="s">
        <v>443</v>
      </c>
      <c r="E100" s="134" t="s">
        <v>524</v>
      </c>
      <c r="F100" s="80" t="s">
        <v>36</v>
      </c>
      <c r="G100" s="143">
        <v>5000</v>
      </c>
      <c r="H100" s="138">
        <v>70.010000000000005</v>
      </c>
      <c r="I100" s="91">
        <f t="shared" si="2"/>
        <v>350050</v>
      </c>
      <c r="J100" s="92">
        <f t="shared" si="3"/>
        <v>420060</v>
      </c>
    </row>
    <row r="101" spans="1:10" ht="15.75" x14ac:dyDescent="0.2">
      <c r="A101" s="80">
        <v>95</v>
      </c>
      <c r="B101" s="135" t="s">
        <v>525</v>
      </c>
      <c r="C101" s="98" t="s">
        <v>523</v>
      </c>
      <c r="D101" s="136" t="s">
        <v>526</v>
      </c>
      <c r="E101" s="134" t="s">
        <v>527</v>
      </c>
      <c r="F101" s="80" t="s">
        <v>36</v>
      </c>
      <c r="G101" s="143">
        <v>5000</v>
      </c>
      <c r="H101" s="138">
        <v>68.05</v>
      </c>
      <c r="I101" s="91">
        <f t="shared" si="2"/>
        <v>340250</v>
      </c>
      <c r="J101" s="92">
        <f t="shared" si="3"/>
        <v>408300</v>
      </c>
    </row>
    <row r="102" spans="1:10" ht="15.75" x14ac:dyDescent="0.2">
      <c r="A102" s="80">
        <v>96</v>
      </c>
      <c r="B102" s="135" t="s">
        <v>528</v>
      </c>
      <c r="C102" s="98" t="s">
        <v>523</v>
      </c>
      <c r="D102" s="136" t="s">
        <v>526</v>
      </c>
      <c r="E102" s="134" t="s">
        <v>529</v>
      </c>
      <c r="F102" s="80" t="s">
        <v>36</v>
      </c>
      <c r="G102" s="143">
        <v>7000</v>
      </c>
      <c r="H102" s="138">
        <v>59.99</v>
      </c>
      <c r="I102" s="91">
        <f t="shared" si="2"/>
        <v>419930</v>
      </c>
      <c r="J102" s="92">
        <f t="shared" si="3"/>
        <v>503916</v>
      </c>
    </row>
    <row r="103" spans="1:10" ht="15.75" x14ac:dyDescent="0.2">
      <c r="A103" s="80">
        <v>97</v>
      </c>
      <c r="B103" s="135" t="s">
        <v>530</v>
      </c>
      <c r="C103" s="98" t="s">
        <v>523</v>
      </c>
      <c r="D103" s="136" t="s">
        <v>526</v>
      </c>
      <c r="E103" s="134" t="s">
        <v>401</v>
      </c>
      <c r="F103" s="80" t="s">
        <v>36</v>
      </c>
      <c r="G103" s="143">
        <v>5000</v>
      </c>
      <c r="H103" s="138">
        <v>60.24</v>
      </c>
      <c r="I103" s="91">
        <f t="shared" si="2"/>
        <v>301200</v>
      </c>
      <c r="J103" s="92">
        <f t="shared" si="3"/>
        <v>361440</v>
      </c>
    </row>
    <row r="104" spans="1:10" ht="27" customHeight="1" x14ac:dyDescent="0.2">
      <c r="A104" s="80">
        <v>98</v>
      </c>
      <c r="B104" s="135" t="s">
        <v>530</v>
      </c>
      <c r="C104" s="98" t="s">
        <v>531</v>
      </c>
      <c r="D104" s="136" t="s">
        <v>388</v>
      </c>
      <c r="E104" s="134" t="s">
        <v>401</v>
      </c>
      <c r="F104" s="80" t="s">
        <v>36</v>
      </c>
      <c r="G104" s="143">
        <v>4000</v>
      </c>
      <c r="H104" s="138">
        <v>104.2</v>
      </c>
      <c r="I104" s="91">
        <f t="shared" si="2"/>
        <v>416800</v>
      </c>
      <c r="J104" s="92">
        <f t="shared" si="3"/>
        <v>500160</v>
      </c>
    </row>
    <row r="105" spans="1:10" ht="23.25" customHeight="1" x14ac:dyDescent="0.2">
      <c r="A105" s="80">
        <v>99</v>
      </c>
      <c r="B105" s="135" t="s">
        <v>532</v>
      </c>
      <c r="C105" s="98" t="s">
        <v>533</v>
      </c>
      <c r="D105" s="136" t="s">
        <v>388</v>
      </c>
      <c r="E105" s="134" t="s">
        <v>403</v>
      </c>
      <c r="F105" s="80" t="s">
        <v>36</v>
      </c>
      <c r="G105" s="143">
        <v>3700</v>
      </c>
      <c r="H105" s="138">
        <v>270.89999999999998</v>
      </c>
      <c r="I105" s="91">
        <f t="shared" si="2"/>
        <v>1002329.9999999999</v>
      </c>
      <c r="J105" s="92">
        <f t="shared" si="3"/>
        <v>1202795.9999999998</v>
      </c>
    </row>
    <row r="106" spans="1:10" ht="27" customHeight="1" x14ac:dyDescent="0.2">
      <c r="A106" s="80">
        <v>100</v>
      </c>
      <c r="B106" s="135" t="s">
        <v>534</v>
      </c>
      <c r="C106" s="98" t="s">
        <v>531</v>
      </c>
      <c r="D106" s="136" t="s">
        <v>388</v>
      </c>
      <c r="E106" s="134" t="s">
        <v>535</v>
      </c>
      <c r="F106" s="80" t="s">
        <v>36</v>
      </c>
      <c r="G106" s="143">
        <v>6000</v>
      </c>
      <c r="H106" s="138">
        <v>104.2</v>
      </c>
      <c r="I106" s="91">
        <f t="shared" si="2"/>
        <v>625200</v>
      </c>
      <c r="J106" s="92">
        <f t="shared" si="3"/>
        <v>750240</v>
      </c>
    </row>
    <row r="107" spans="1:10" ht="15.75" x14ac:dyDescent="0.2">
      <c r="A107" s="80">
        <v>101</v>
      </c>
      <c r="B107" s="135" t="s">
        <v>536</v>
      </c>
      <c r="C107" s="98" t="s">
        <v>537</v>
      </c>
      <c r="D107" s="136" t="s">
        <v>443</v>
      </c>
      <c r="E107" s="134" t="s">
        <v>538</v>
      </c>
      <c r="F107" s="80" t="s">
        <v>36</v>
      </c>
      <c r="G107" s="143">
        <v>10000</v>
      </c>
      <c r="H107" s="138">
        <v>69.02</v>
      </c>
      <c r="I107" s="91">
        <f t="shared" si="2"/>
        <v>690200</v>
      </c>
      <c r="J107" s="92">
        <f t="shared" si="3"/>
        <v>828240</v>
      </c>
    </row>
    <row r="108" spans="1:10" ht="15.75" x14ac:dyDescent="0.2">
      <c r="A108" s="80">
        <v>102</v>
      </c>
      <c r="B108" s="135" t="s">
        <v>539</v>
      </c>
      <c r="C108" s="98" t="s">
        <v>523</v>
      </c>
      <c r="D108" s="136" t="s">
        <v>443</v>
      </c>
      <c r="E108" s="134" t="s">
        <v>540</v>
      </c>
      <c r="F108" s="80" t="s">
        <v>36</v>
      </c>
      <c r="G108" s="143">
        <v>10000</v>
      </c>
      <c r="H108" s="138">
        <v>69.31</v>
      </c>
      <c r="I108" s="91">
        <f t="shared" si="2"/>
        <v>693100</v>
      </c>
      <c r="J108" s="92">
        <f t="shared" si="3"/>
        <v>831720</v>
      </c>
    </row>
    <row r="109" spans="1:10" ht="15.75" x14ac:dyDescent="0.2">
      <c r="A109" s="80">
        <v>103</v>
      </c>
      <c r="B109" s="135" t="s">
        <v>541</v>
      </c>
      <c r="C109" s="98" t="s">
        <v>542</v>
      </c>
      <c r="D109" s="136" t="s">
        <v>443</v>
      </c>
      <c r="E109" s="134" t="s">
        <v>543</v>
      </c>
      <c r="F109" s="80" t="s">
        <v>36</v>
      </c>
      <c r="G109" s="143">
        <v>3000</v>
      </c>
      <c r="H109" s="138">
        <v>151.1</v>
      </c>
      <c r="I109" s="91">
        <f t="shared" si="2"/>
        <v>453300</v>
      </c>
      <c r="J109" s="92">
        <f t="shared" si="3"/>
        <v>543960</v>
      </c>
    </row>
    <row r="110" spans="1:10" ht="15.75" x14ac:dyDescent="0.2">
      <c r="A110" s="80">
        <v>104</v>
      </c>
      <c r="B110" s="135" t="s">
        <v>541</v>
      </c>
      <c r="C110" s="98" t="s">
        <v>544</v>
      </c>
      <c r="D110" s="136" t="s">
        <v>443</v>
      </c>
      <c r="E110" s="134" t="s">
        <v>543</v>
      </c>
      <c r="F110" s="80" t="s">
        <v>36</v>
      </c>
      <c r="G110" s="143">
        <v>2000</v>
      </c>
      <c r="H110" s="138">
        <v>354.2</v>
      </c>
      <c r="I110" s="91">
        <f t="shared" si="2"/>
        <v>708400</v>
      </c>
      <c r="J110" s="92">
        <f t="shared" si="3"/>
        <v>850080</v>
      </c>
    </row>
    <row r="111" spans="1:10" ht="15.75" x14ac:dyDescent="0.2">
      <c r="A111" s="80">
        <v>105</v>
      </c>
      <c r="B111" s="137" t="s">
        <v>545</v>
      </c>
      <c r="C111" s="98" t="s">
        <v>523</v>
      </c>
      <c r="D111" s="136" t="s">
        <v>443</v>
      </c>
      <c r="E111" s="134" t="s">
        <v>546</v>
      </c>
      <c r="F111" s="80" t="s">
        <v>36</v>
      </c>
      <c r="G111" s="143">
        <v>9000</v>
      </c>
      <c r="H111" s="138">
        <v>60.48</v>
      </c>
      <c r="I111" s="91">
        <f t="shared" si="2"/>
        <v>544320</v>
      </c>
      <c r="J111" s="92">
        <f t="shared" si="3"/>
        <v>653184</v>
      </c>
    </row>
    <row r="112" spans="1:10" customFormat="1" ht="15.75" x14ac:dyDescent="0.25">
      <c r="A112" s="102"/>
      <c r="B112" s="106" t="s">
        <v>363</v>
      </c>
      <c r="C112" s="103"/>
      <c r="D112" s="104"/>
      <c r="E112" s="104"/>
      <c r="F112" s="104"/>
      <c r="G112" s="104"/>
      <c r="H112" s="105"/>
      <c r="I112" s="140">
        <f>SUM(I7:I111)</f>
        <v>63193100.5</v>
      </c>
      <c r="J112" s="144">
        <f>SUM(J7:J111)</f>
        <v>75831720.599999994</v>
      </c>
    </row>
    <row r="113" spans="1:10" customFormat="1" ht="15.75" x14ac:dyDescent="0.25">
      <c r="A113" s="108"/>
      <c r="B113" s="109"/>
      <c r="C113" s="110"/>
      <c r="D113" s="111"/>
      <c r="E113" s="111"/>
      <c r="F113" s="111"/>
      <c r="G113" s="111"/>
      <c r="H113" s="112"/>
      <c r="I113" s="113"/>
      <c r="J113" s="114"/>
    </row>
    <row r="114" spans="1:10" customFormat="1" ht="13.5" customHeight="1" x14ac:dyDescent="0.25">
      <c r="A114" s="122" t="s">
        <v>512</v>
      </c>
      <c r="B114" s="122"/>
      <c r="C114" s="122"/>
      <c r="D114" s="122"/>
      <c r="E114" s="122"/>
      <c r="F114" s="122"/>
    </row>
    <row r="115" spans="1:10" customFormat="1" ht="15.75" x14ac:dyDescent="0.25">
      <c r="A115" s="108"/>
      <c r="B115" s="109"/>
      <c r="C115" s="110"/>
      <c r="D115" s="111"/>
      <c r="E115" s="111"/>
      <c r="F115" s="111"/>
      <c r="G115" s="111"/>
      <c r="H115" s="112"/>
      <c r="I115" s="113"/>
      <c r="J115" s="114"/>
    </row>
    <row r="116" spans="1:10" customFormat="1" ht="15.75" x14ac:dyDescent="0.25">
      <c r="A116" s="108"/>
      <c r="B116" s="109"/>
      <c r="C116" s="110"/>
      <c r="D116" s="111"/>
      <c r="E116" s="111"/>
      <c r="F116" s="111"/>
      <c r="G116" s="111"/>
      <c r="H116" s="112"/>
      <c r="I116" s="113"/>
      <c r="J116" s="114"/>
    </row>
    <row r="117" spans="1:10" customFormat="1" ht="18.75" x14ac:dyDescent="0.3">
      <c r="B117" s="107" t="s">
        <v>508</v>
      </c>
      <c r="C117" s="107"/>
      <c r="D117" s="107"/>
      <c r="E117" s="107"/>
      <c r="F117" s="107"/>
      <c r="G117" s="107"/>
      <c r="H117" s="107" t="s">
        <v>510</v>
      </c>
      <c r="I117" s="107" t="s">
        <v>509</v>
      </c>
      <c r="J117" s="107"/>
    </row>
    <row r="118" spans="1:10" x14ac:dyDescent="0.2">
      <c r="B118" s="83"/>
      <c r="C118" s="77"/>
      <c r="E118" s="78"/>
      <c r="I118" s="38"/>
      <c r="J118" s="86"/>
    </row>
    <row r="119" spans="1:10" x14ac:dyDescent="0.2">
      <c r="B119" s="83"/>
      <c r="C119" s="77"/>
      <c r="E119" s="78"/>
      <c r="I119" s="38"/>
      <c r="J119" s="86"/>
    </row>
    <row r="120" spans="1:10" x14ac:dyDescent="0.2">
      <c r="B120" s="83"/>
      <c r="C120" s="77"/>
      <c r="E120" s="78"/>
      <c r="I120" s="38"/>
      <c r="J120" s="86"/>
    </row>
    <row r="121" spans="1:10" x14ac:dyDescent="0.2">
      <c r="B121" s="83"/>
      <c r="C121" s="77"/>
      <c r="E121" s="78"/>
      <c r="I121" s="38"/>
      <c r="J121" s="86"/>
    </row>
    <row r="122" spans="1:10" x14ac:dyDescent="0.2">
      <c r="B122" s="83"/>
      <c r="C122" s="77"/>
      <c r="E122" s="78"/>
      <c r="I122" s="38"/>
      <c r="J122" s="86"/>
    </row>
    <row r="123" spans="1:10" x14ac:dyDescent="0.2">
      <c r="B123" s="83" t="s">
        <v>511</v>
      </c>
      <c r="C123" s="77"/>
      <c r="E123" s="78"/>
      <c r="I123" s="38"/>
      <c r="J123" s="86"/>
    </row>
    <row r="124" spans="1:10" x14ac:dyDescent="0.2">
      <c r="B124" s="83"/>
      <c r="C124" s="77"/>
      <c r="E124" s="78"/>
      <c r="I124" s="38"/>
      <c r="J124" s="86"/>
    </row>
    <row r="125" spans="1:10" x14ac:dyDescent="0.2">
      <c r="B125" s="83"/>
      <c r="C125" s="77"/>
      <c r="E125" s="78"/>
      <c r="I125" s="38"/>
      <c r="J125" s="86"/>
    </row>
    <row r="126" spans="1:10" x14ac:dyDescent="0.2">
      <c r="B126" s="83"/>
      <c r="C126" s="77"/>
      <c r="E126" s="78"/>
      <c r="I126" s="38"/>
      <c r="J126" s="86"/>
    </row>
    <row r="127" spans="1:10" x14ac:dyDescent="0.2">
      <c r="B127" s="83"/>
      <c r="C127" s="77"/>
      <c r="E127" s="78"/>
      <c r="I127" s="38"/>
      <c r="J127" s="86"/>
    </row>
    <row r="128" spans="1:10" x14ac:dyDescent="0.2">
      <c r="B128" s="83"/>
      <c r="C128" s="77"/>
      <c r="E128" s="78"/>
      <c r="I128" s="38"/>
      <c r="J128" s="86"/>
    </row>
    <row r="129" spans="2:10" x14ac:dyDescent="0.2">
      <c r="B129" s="83"/>
      <c r="C129" s="77"/>
      <c r="E129" s="78"/>
      <c r="I129" s="38"/>
      <c r="J129" s="86"/>
    </row>
    <row r="130" spans="2:10" x14ac:dyDescent="0.2">
      <c r="B130" s="83"/>
      <c r="C130" s="77"/>
      <c r="E130" s="78"/>
      <c r="I130" s="38"/>
      <c r="J130" s="86"/>
    </row>
    <row r="131" spans="2:10" x14ac:dyDescent="0.2">
      <c r="B131" s="83"/>
      <c r="C131" s="77"/>
      <c r="E131" s="78"/>
      <c r="I131" s="38"/>
      <c r="J131" s="86"/>
    </row>
    <row r="132" spans="2:10" x14ac:dyDescent="0.2">
      <c r="B132" s="83"/>
      <c r="C132" s="77"/>
      <c r="E132" s="78"/>
      <c r="I132" s="38"/>
      <c r="J132" s="86"/>
    </row>
    <row r="133" spans="2:10" x14ac:dyDescent="0.2">
      <c r="B133" s="83"/>
      <c r="C133" s="77"/>
      <c r="E133" s="78"/>
      <c r="I133" s="38"/>
      <c r="J133" s="86"/>
    </row>
    <row r="134" spans="2:10" x14ac:dyDescent="0.2">
      <c r="B134" s="83"/>
      <c r="C134" s="77"/>
      <c r="E134" s="78"/>
      <c r="I134" s="38"/>
      <c r="J134" s="86"/>
    </row>
    <row r="135" spans="2:10" x14ac:dyDescent="0.2">
      <c r="B135" s="83"/>
      <c r="C135" s="77"/>
      <c r="E135" s="78"/>
      <c r="I135" s="38"/>
      <c r="J135" s="86"/>
    </row>
    <row r="136" spans="2:10" x14ac:dyDescent="0.2">
      <c r="B136" s="83"/>
      <c r="C136" s="77"/>
      <c r="E136" s="78"/>
      <c r="I136" s="38"/>
      <c r="J136" s="86"/>
    </row>
    <row r="137" spans="2:10" x14ac:dyDescent="0.2">
      <c r="B137" s="83"/>
      <c r="C137" s="77"/>
      <c r="E137" s="78"/>
      <c r="I137" s="38"/>
      <c r="J137" s="86"/>
    </row>
    <row r="138" spans="2:10" x14ac:dyDescent="0.2">
      <c r="B138" s="83"/>
      <c r="C138" s="77"/>
      <c r="E138" s="78"/>
      <c r="I138" s="38"/>
      <c r="J138" s="86"/>
    </row>
    <row r="139" spans="2:10" x14ac:dyDescent="0.2">
      <c r="B139" s="83"/>
      <c r="C139" s="77"/>
      <c r="E139" s="78"/>
      <c r="I139" s="38"/>
      <c r="J139" s="86"/>
    </row>
    <row r="140" spans="2:10" x14ac:dyDescent="0.2">
      <c r="B140" s="83"/>
      <c r="C140" s="77"/>
      <c r="E140" s="78"/>
      <c r="I140" s="38"/>
      <c r="J140" s="86"/>
    </row>
    <row r="141" spans="2:10" x14ac:dyDescent="0.2">
      <c r="B141" s="83"/>
      <c r="C141" s="77"/>
      <c r="E141" s="78"/>
      <c r="I141" s="38"/>
      <c r="J141" s="86"/>
    </row>
    <row r="142" spans="2:10" x14ac:dyDescent="0.2">
      <c r="B142" s="83"/>
      <c r="C142" s="77"/>
      <c r="E142" s="78"/>
      <c r="I142" s="38"/>
      <c r="J142" s="86"/>
    </row>
    <row r="143" spans="2:10" x14ac:dyDescent="0.2">
      <c r="B143" s="83"/>
      <c r="C143" s="77"/>
      <c r="E143" s="78"/>
      <c r="I143" s="38"/>
      <c r="J143" s="86"/>
    </row>
    <row r="144" spans="2:10" x14ac:dyDescent="0.2">
      <c r="B144" s="83"/>
      <c r="C144" s="77"/>
      <c r="E144" s="78"/>
      <c r="I144" s="38"/>
      <c r="J144" s="86"/>
    </row>
    <row r="145" spans="2:10" x14ac:dyDescent="0.2">
      <c r="B145" s="83"/>
      <c r="C145" s="77"/>
      <c r="E145" s="78"/>
      <c r="I145" s="38"/>
      <c r="J145" s="86"/>
    </row>
    <row r="146" spans="2:10" x14ac:dyDescent="0.2">
      <c r="B146" s="83"/>
      <c r="C146" s="77"/>
      <c r="E146" s="78"/>
      <c r="I146" s="38"/>
      <c r="J146" s="86"/>
    </row>
    <row r="147" spans="2:10" x14ac:dyDescent="0.2">
      <c r="B147" s="83"/>
      <c r="C147" s="77"/>
      <c r="E147" s="78"/>
      <c r="I147" s="38"/>
      <c r="J147" s="86"/>
    </row>
    <row r="148" spans="2:10" x14ac:dyDescent="0.2">
      <c r="B148" s="83"/>
      <c r="C148" s="77"/>
      <c r="E148" s="78"/>
      <c r="I148" s="38"/>
      <c r="J148" s="86"/>
    </row>
    <row r="149" spans="2:10" x14ac:dyDescent="0.2">
      <c r="B149" s="83"/>
      <c r="C149" s="77"/>
      <c r="E149" s="78"/>
      <c r="I149" s="38"/>
      <c r="J149" s="86"/>
    </row>
    <row r="150" spans="2:10" x14ac:dyDescent="0.2">
      <c r="B150" s="83"/>
      <c r="C150" s="77"/>
      <c r="E150" s="78"/>
      <c r="I150" s="38"/>
      <c r="J150" s="86"/>
    </row>
    <row r="151" spans="2:10" x14ac:dyDescent="0.2">
      <c r="B151" s="83"/>
      <c r="C151" s="77"/>
      <c r="E151" s="78"/>
      <c r="I151" s="38"/>
      <c r="J151" s="86"/>
    </row>
    <row r="152" spans="2:10" x14ac:dyDescent="0.2">
      <c r="B152" s="83"/>
      <c r="C152" s="77"/>
      <c r="E152" s="78"/>
      <c r="I152" s="38"/>
      <c r="J152" s="86"/>
    </row>
    <row r="153" spans="2:10" x14ac:dyDescent="0.2">
      <c r="B153" s="83"/>
      <c r="C153" s="77"/>
      <c r="E153" s="78"/>
      <c r="I153" s="38"/>
      <c r="J153" s="86"/>
    </row>
    <row r="154" spans="2:10" x14ac:dyDescent="0.2">
      <c r="B154" s="83"/>
      <c r="C154" s="77"/>
      <c r="E154" s="78"/>
      <c r="I154" s="38"/>
      <c r="J154" s="86"/>
    </row>
    <row r="155" spans="2:10" x14ac:dyDescent="0.2">
      <c r="B155" s="83"/>
      <c r="C155" s="77"/>
      <c r="E155" s="78"/>
      <c r="I155" s="38"/>
      <c r="J155" s="86"/>
    </row>
    <row r="156" spans="2:10" x14ac:dyDescent="0.2">
      <c r="B156" s="83"/>
      <c r="C156" s="77"/>
      <c r="E156" s="78"/>
      <c r="I156" s="38"/>
      <c r="J156" s="86"/>
    </row>
    <row r="157" spans="2:10" x14ac:dyDescent="0.2">
      <c r="B157" s="83"/>
      <c r="C157" s="77"/>
      <c r="E157" s="78"/>
      <c r="I157" s="38"/>
      <c r="J157" s="86"/>
    </row>
    <row r="158" spans="2:10" x14ac:dyDescent="0.2">
      <c r="B158" s="83"/>
      <c r="C158" s="77"/>
      <c r="E158" s="78"/>
      <c r="I158" s="38"/>
      <c r="J158" s="86"/>
    </row>
    <row r="159" spans="2:10" x14ac:dyDescent="0.2">
      <c r="B159" s="83"/>
      <c r="C159" s="77"/>
      <c r="E159" s="78"/>
      <c r="I159" s="38"/>
      <c r="J159" s="86"/>
    </row>
    <row r="160" spans="2:10" x14ac:dyDescent="0.2">
      <c r="B160" s="83"/>
      <c r="C160" s="77"/>
      <c r="E160" s="78"/>
      <c r="I160" s="38"/>
      <c r="J160" s="86"/>
    </row>
    <row r="161" spans="2:10" x14ac:dyDescent="0.2">
      <c r="B161" s="83"/>
      <c r="C161" s="77"/>
      <c r="E161" s="78"/>
      <c r="I161" s="38"/>
      <c r="J161" s="86"/>
    </row>
    <row r="162" spans="2:10" x14ac:dyDescent="0.2">
      <c r="B162" s="83"/>
      <c r="C162" s="77"/>
      <c r="E162" s="78"/>
      <c r="I162" s="38"/>
      <c r="J162" s="86"/>
    </row>
    <row r="163" spans="2:10" x14ac:dyDescent="0.2">
      <c r="B163" s="83"/>
      <c r="C163" s="77"/>
      <c r="E163" s="78"/>
      <c r="I163" s="38"/>
      <c r="J163" s="86"/>
    </row>
    <row r="164" spans="2:10" x14ac:dyDescent="0.2">
      <c r="B164" s="83"/>
      <c r="C164" s="77"/>
      <c r="E164" s="78"/>
      <c r="I164" s="38"/>
      <c r="J164" s="86"/>
    </row>
    <row r="165" spans="2:10" x14ac:dyDescent="0.2">
      <c r="B165" s="83"/>
      <c r="C165" s="77"/>
      <c r="E165" s="78"/>
      <c r="I165" s="38"/>
      <c r="J165" s="86"/>
    </row>
    <row r="166" spans="2:10" x14ac:dyDescent="0.2">
      <c r="B166" s="83"/>
      <c r="C166" s="77"/>
      <c r="E166" s="78"/>
      <c r="I166" s="38"/>
      <c r="J166" s="86"/>
    </row>
    <row r="167" spans="2:10" x14ac:dyDescent="0.2">
      <c r="B167" s="83"/>
      <c r="C167" s="77"/>
      <c r="E167" s="78"/>
      <c r="I167" s="38"/>
      <c r="J167" s="86"/>
    </row>
    <row r="168" spans="2:10" x14ac:dyDescent="0.2">
      <c r="B168" s="83"/>
      <c r="C168" s="77"/>
      <c r="E168" s="78"/>
      <c r="I168" s="38"/>
      <c r="J168" s="86"/>
    </row>
    <row r="169" spans="2:10" x14ac:dyDescent="0.2">
      <c r="B169" s="83"/>
      <c r="C169" s="77"/>
      <c r="E169" s="78"/>
      <c r="I169" s="38"/>
      <c r="J169" s="86"/>
    </row>
    <row r="170" spans="2:10" x14ac:dyDescent="0.2">
      <c r="B170" s="83"/>
      <c r="C170" s="77"/>
      <c r="E170" s="78"/>
      <c r="I170" s="38"/>
      <c r="J170" s="86"/>
    </row>
    <row r="171" spans="2:10" x14ac:dyDescent="0.2">
      <c r="B171" s="83"/>
      <c r="C171" s="77"/>
      <c r="E171" s="78"/>
      <c r="G171" s="123"/>
      <c r="I171" s="38"/>
      <c r="J171" s="86"/>
    </row>
    <row r="172" spans="2:10" x14ac:dyDescent="0.2">
      <c r="B172" s="83"/>
      <c r="C172" s="77"/>
      <c r="E172" s="78"/>
      <c r="I172" s="38"/>
      <c r="J172" s="86"/>
    </row>
    <row r="173" spans="2:10" x14ac:dyDescent="0.2">
      <c r="B173" s="83"/>
      <c r="C173" s="77"/>
      <c r="E173" s="78"/>
      <c r="I173" s="38"/>
      <c r="J173" s="86"/>
    </row>
    <row r="174" spans="2:10" x14ac:dyDescent="0.2">
      <c r="B174" s="83"/>
      <c r="C174" s="77"/>
      <c r="E174" s="78"/>
      <c r="I174" s="38"/>
      <c r="J174" s="86"/>
    </row>
    <row r="175" spans="2:10" x14ac:dyDescent="0.2">
      <c r="B175" s="83"/>
      <c r="C175" s="77"/>
      <c r="E175" s="78"/>
      <c r="I175" s="38"/>
      <c r="J175" s="86"/>
    </row>
    <row r="176" spans="2:10" x14ac:dyDescent="0.2">
      <c r="B176" s="83"/>
      <c r="C176" s="77"/>
      <c r="E176" s="78"/>
      <c r="I176" s="38"/>
      <c r="J176" s="86"/>
    </row>
    <row r="177" spans="2:10" x14ac:dyDescent="0.2">
      <c r="B177" s="83"/>
      <c r="C177" s="77"/>
      <c r="E177" s="78"/>
      <c r="I177" s="38"/>
      <c r="J177" s="86"/>
    </row>
    <row r="178" spans="2:10" x14ac:dyDescent="0.2">
      <c r="B178" s="83"/>
      <c r="C178" s="77"/>
      <c r="E178" s="78"/>
      <c r="I178" s="38"/>
      <c r="J178" s="86"/>
    </row>
    <row r="179" spans="2:10" x14ac:dyDescent="0.2">
      <c r="B179" s="83"/>
      <c r="C179" s="77"/>
      <c r="E179" s="78"/>
      <c r="I179" s="38"/>
      <c r="J179" s="86"/>
    </row>
    <row r="180" spans="2:10" x14ac:dyDescent="0.2">
      <c r="B180" s="83"/>
      <c r="C180" s="77"/>
      <c r="E180" s="78"/>
      <c r="I180" s="38"/>
      <c r="J180" s="86"/>
    </row>
    <row r="181" spans="2:10" x14ac:dyDescent="0.2">
      <c r="B181" s="83"/>
      <c r="C181" s="77"/>
      <c r="E181" s="78"/>
      <c r="I181" s="38"/>
      <c r="J181" s="86"/>
    </row>
    <row r="182" spans="2:10" x14ac:dyDescent="0.2">
      <c r="B182" s="83"/>
      <c r="C182" s="77"/>
      <c r="E182" s="78"/>
      <c r="I182" s="38"/>
      <c r="J182" s="86"/>
    </row>
    <row r="183" spans="2:10" x14ac:dyDescent="0.2">
      <c r="B183" s="83"/>
      <c r="C183" s="77"/>
      <c r="E183" s="78"/>
      <c r="I183" s="38"/>
      <c r="J183" s="86"/>
    </row>
    <row r="184" spans="2:10" x14ac:dyDescent="0.2">
      <c r="B184" s="83"/>
      <c r="C184" s="77"/>
      <c r="E184" s="78"/>
      <c r="I184" s="38"/>
      <c r="J184" s="86"/>
    </row>
    <row r="185" spans="2:10" x14ac:dyDescent="0.2">
      <c r="B185" s="83"/>
      <c r="C185" s="77"/>
      <c r="E185" s="78"/>
      <c r="I185" s="38"/>
      <c r="J185" s="86"/>
    </row>
    <row r="186" spans="2:10" x14ac:dyDescent="0.2">
      <c r="B186" s="83"/>
      <c r="C186" s="77"/>
      <c r="E186" s="78"/>
      <c r="I186" s="38"/>
      <c r="J186" s="86"/>
    </row>
    <row r="187" spans="2:10" x14ac:dyDescent="0.2">
      <c r="B187" s="83"/>
      <c r="C187" s="77"/>
      <c r="E187" s="78"/>
      <c r="I187" s="38"/>
      <c r="J187" s="86"/>
    </row>
    <row r="188" spans="2:10" x14ac:dyDescent="0.2">
      <c r="B188" s="83"/>
      <c r="C188" s="77"/>
      <c r="E188" s="78"/>
      <c r="I188" s="38"/>
      <c r="J188" s="86"/>
    </row>
    <row r="189" spans="2:10" x14ac:dyDescent="0.2">
      <c r="B189" s="83"/>
      <c r="C189" s="77"/>
      <c r="E189" s="78"/>
      <c r="I189" s="38"/>
      <c r="J189" s="86"/>
    </row>
    <row r="190" spans="2:10" x14ac:dyDescent="0.2">
      <c r="B190" s="83"/>
      <c r="C190" s="77"/>
      <c r="E190" s="78"/>
      <c r="I190" s="38"/>
      <c r="J190" s="86"/>
    </row>
    <row r="191" spans="2:10" x14ac:dyDescent="0.2">
      <c r="B191" s="83"/>
      <c r="C191" s="77"/>
      <c r="E191" s="78"/>
      <c r="I191" s="38"/>
      <c r="J191" s="86"/>
    </row>
    <row r="192" spans="2:10" x14ac:dyDescent="0.2">
      <c r="B192" s="83"/>
      <c r="C192" s="77"/>
      <c r="E192" s="78"/>
      <c r="I192" s="38"/>
      <c r="J192" s="86"/>
    </row>
    <row r="193" spans="2:10" x14ac:dyDescent="0.2">
      <c r="B193" s="83"/>
      <c r="C193" s="77"/>
      <c r="E193" s="78"/>
      <c r="I193" s="38"/>
      <c r="J193" s="86"/>
    </row>
    <row r="194" spans="2:10" x14ac:dyDescent="0.2">
      <c r="B194" s="83"/>
      <c r="C194" s="77"/>
      <c r="E194" s="78"/>
      <c r="I194" s="38"/>
      <c r="J194" s="86"/>
    </row>
    <row r="195" spans="2:10" x14ac:dyDescent="0.2">
      <c r="B195" s="83"/>
      <c r="C195" s="77"/>
      <c r="E195" s="78"/>
      <c r="I195" s="38"/>
      <c r="J195" s="86"/>
    </row>
    <row r="196" spans="2:10" x14ac:dyDescent="0.2">
      <c r="B196" s="83"/>
      <c r="C196" s="77"/>
      <c r="E196" s="78"/>
      <c r="I196" s="38"/>
      <c r="J196" s="86"/>
    </row>
    <row r="197" spans="2:10" x14ac:dyDescent="0.2">
      <c r="B197" s="83"/>
      <c r="C197" s="77"/>
      <c r="E197" s="78"/>
      <c r="I197" s="38"/>
      <c r="J197" s="86"/>
    </row>
    <row r="198" spans="2:10" x14ac:dyDescent="0.2">
      <c r="B198" s="83"/>
      <c r="C198" s="77"/>
      <c r="E198" s="78"/>
      <c r="I198" s="38"/>
      <c r="J198" s="86"/>
    </row>
    <row r="199" spans="2:10" x14ac:dyDescent="0.2">
      <c r="B199" s="83"/>
      <c r="C199" s="77"/>
      <c r="E199" s="78"/>
      <c r="I199" s="38"/>
      <c r="J199" s="86"/>
    </row>
    <row r="200" spans="2:10" x14ac:dyDescent="0.2">
      <c r="B200" s="83"/>
      <c r="C200" s="77"/>
      <c r="E200" s="78"/>
      <c r="I200" s="38"/>
      <c r="J200" s="86"/>
    </row>
    <row r="201" spans="2:10" x14ac:dyDescent="0.2">
      <c r="B201" s="83"/>
      <c r="C201" s="77"/>
      <c r="E201" s="78"/>
      <c r="I201" s="38"/>
      <c r="J201" s="86"/>
    </row>
    <row r="202" spans="2:10" x14ac:dyDescent="0.2">
      <c r="B202" s="83"/>
      <c r="C202" s="77"/>
      <c r="E202" s="78"/>
      <c r="I202" s="38"/>
      <c r="J202" s="86"/>
    </row>
    <row r="203" spans="2:10" x14ac:dyDescent="0.2">
      <c r="B203" s="83"/>
      <c r="C203" s="77"/>
      <c r="E203" s="78"/>
      <c r="I203" s="38"/>
      <c r="J203" s="86"/>
    </row>
    <row r="204" spans="2:10" x14ac:dyDescent="0.2">
      <c r="B204" s="83"/>
      <c r="C204" s="77"/>
      <c r="E204" s="78"/>
      <c r="I204" s="38"/>
      <c r="J204" s="86"/>
    </row>
    <row r="205" spans="2:10" x14ac:dyDescent="0.2">
      <c r="B205" s="83"/>
      <c r="C205" s="77"/>
      <c r="E205" s="78"/>
      <c r="I205" s="38"/>
      <c r="J205" s="86"/>
    </row>
    <row r="206" spans="2:10" x14ac:dyDescent="0.2">
      <c r="B206" s="83"/>
      <c r="C206" s="77"/>
      <c r="E206" s="78"/>
      <c r="I206" s="38"/>
      <c r="J206" s="86"/>
    </row>
    <row r="207" spans="2:10" x14ac:dyDescent="0.2">
      <c r="B207" s="83"/>
      <c r="C207" s="77"/>
      <c r="E207" s="78"/>
      <c r="I207" s="38"/>
      <c r="J207" s="86"/>
    </row>
    <row r="208" spans="2:10" x14ac:dyDescent="0.2">
      <c r="B208" s="83"/>
      <c r="C208" s="77"/>
      <c r="E208" s="78"/>
      <c r="I208" s="38"/>
      <c r="J208" s="86"/>
    </row>
    <row r="209" spans="2:10" x14ac:dyDescent="0.2">
      <c r="B209" s="83"/>
      <c r="C209" s="77"/>
      <c r="E209" s="78"/>
      <c r="I209" s="38"/>
      <c r="J209" s="86"/>
    </row>
    <row r="210" spans="2:10" x14ac:dyDescent="0.2">
      <c r="B210" s="83"/>
      <c r="C210" s="77"/>
      <c r="E210" s="78"/>
      <c r="I210" s="38"/>
      <c r="J210" s="86"/>
    </row>
    <row r="211" spans="2:10" x14ac:dyDescent="0.2">
      <c r="B211" s="83"/>
      <c r="C211" s="77"/>
      <c r="E211" s="78"/>
      <c r="I211" s="38"/>
      <c r="J211" s="86"/>
    </row>
    <row r="212" spans="2:10" x14ac:dyDescent="0.2">
      <c r="B212" s="83"/>
      <c r="C212" s="77"/>
      <c r="E212" s="78"/>
      <c r="I212" s="38"/>
      <c r="J212" s="86"/>
    </row>
    <row r="213" spans="2:10" x14ac:dyDescent="0.2">
      <c r="B213" s="83"/>
      <c r="C213" s="77"/>
      <c r="E213" s="78"/>
      <c r="I213" s="38"/>
      <c r="J213" s="86"/>
    </row>
    <row r="214" spans="2:10" x14ac:dyDescent="0.2">
      <c r="B214" s="83"/>
      <c r="C214" s="77"/>
      <c r="E214" s="78"/>
      <c r="I214" s="38"/>
      <c r="J214" s="86"/>
    </row>
    <row r="215" spans="2:10" x14ac:dyDescent="0.2">
      <c r="B215" s="83"/>
      <c r="C215" s="77"/>
      <c r="E215" s="78"/>
      <c r="I215" s="38"/>
      <c r="J215" s="86"/>
    </row>
    <row r="216" spans="2:10" x14ac:dyDescent="0.2">
      <c r="B216" s="83"/>
      <c r="C216" s="77"/>
      <c r="E216" s="78"/>
      <c r="I216" s="38"/>
      <c r="J216" s="86"/>
    </row>
    <row r="217" spans="2:10" x14ac:dyDescent="0.2">
      <c r="B217" s="83"/>
      <c r="C217" s="77"/>
      <c r="E217" s="78"/>
      <c r="I217" s="38"/>
      <c r="J217" s="86"/>
    </row>
    <row r="218" spans="2:10" x14ac:dyDescent="0.2">
      <c r="B218" s="83"/>
      <c r="C218" s="77"/>
      <c r="E218" s="78"/>
      <c r="I218" s="38"/>
      <c r="J218" s="86"/>
    </row>
    <row r="219" spans="2:10" x14ac:dyDescent="0.2">
      <c r="B219" s="83"/>
      <c r="C219" s="77"/>
      <c r="E219" s="78"/>
      <c r="I219" s="38"/>
      <c r="J219" s="86"/>
    </row>
    <row r="220" spans="2:10" x14ac:dyDescent="0.2">
      <c r="B220" s="83"/>
      <c r="C220" s="77"/>
      <c r="E220" s="78"/>
      <c r="I220" s="38"/>
      <c r="J220" s="86"/>
    </row>
    <row r="221" spans="2:10" x14ac:dyDescent="0.2">
      <c r="B221" s="83"/>
      <c r="C221" s="77"/>
      <c r="E221" s="78"/>
      <c r="I221" s="38"/>
      <c r="J221" s="86"/>
    </row>
    <row r="222" spans="2:10" x14ac:dyDescent="0.2">
      <c r="B222" s="83"/>
      <c r="C222" s="77"/>
      <c r="E222" s="78"/>
      <c r="I222" s="38"/>
      <c r="J222" s="86"/>
    </row>
    <row r="223" spans="2:10" x14ac:dyDescent="0.2">
      <c r="B223" s="83"/>
      <c r="C223" s="77"/>
      <c r="E223" s="78"/>
      <c r="I223" s="38"/>
      <c r="J223" s="86"/>
    </row>
    <row r="224" spans="2:10" x14ac:dyDescent="0.2">
      <c r="B224" s="83"/>
      <c r="C224" s="77"/>
      <c r="E224" s="78"/>
      <c r="I224" s="38"/>
      <c r="J224" s="86"/>
    </row>
    <row r="225" spans="2:10" x14ac:dyDescent="0.2">
      <c r="B225" s="83"/>
      <c r="C225" s="77"/>
      <c r="E225" s="78"/>
      <c r="I225" s="38"/>
      <c r="J225" s="86"/>
    </row>
    <row r="226" spans="2:10" x14ac:dyDescent="0.2">
      <c r="B226" s="83"/>
      <c r="C226" s="77"/>
      <c r="E226" s="78"/>
      <c r="I226" s="38"/>
      <c r="J226" s="86"/>
    </row>
    <row r="227" spans="2:10" x14ac:dyDescent="0.2">
      <c r="B227" s="83"/>
      <c r="C227" s="77"/>
      <c r="E227" s="78"/>
      <c r="I227" s="38"/>
      <c r="J227" s="86"/>
    </row>
    <row r="228" spans="2:10" x14ac:dyDescent="0.2">
      <c r="B228" s="83"/>
      <c r="C228" s="77"/>
      <c r="E228" s="78"/>
      <c r="I228" s="38"/>
      <c r="J228" s="86"/>
    </row>
    <row r="229" spans="2:10" x14ac:dyDescent="0.2">
      <c r="B229" s="83"/>
      <c r="C229" s="77"/>
      <c r="E229" s="78"/>
      <c r="I229" s="38"/>
      <c r="J229" s="86"/>
    </row>
    <row r="230" spans="2:10" x14ac:dyDescent="0.2">
      <c r="B230" s="83"/>
      <c r="C230" s="77"/>
      <c r="E230" s="78"/>
      <c r="I230" s="38"/>
      <c r="J230" s="86"/>
    </row>
    <row r="231" spans="2:10" x14ac:dyDescent="0.2">
      <c r="B231" s="83"/>
      <c r="C231" s="77"/>
      <c r="E231" s="78"/>
      <c r="I231" s="38"/>
      <c r="J231" s="86"/>
    </row>
    <row r="232" spans="2:10" x14ac:dyDescent="0.2">
      <c r="B232" s="83"/>
      <c r="C232" s="77"/>
      <c r="E232" s="78"/>
      <c r="I232" s="38"/>
      <c r="J232" s="86"/>
    </row>
    <row r="233" spans="2:10" x14ac:dyDescent="0.2">
      <c r="B233" s="83"/>
      <c r="C233" s="77"/>
      <c r="E233" s="78"/>
      <c r="I233" s="38"/>
      <c r="J233" s="86"/>
    </row>
    <row r="234" spans="2:10" x14ac:dyDescent="0.2">
      <c r="B234" s="83"/>
      <c r="C234" s="77"/>
      <c r="E234" s="78"/>
      <c r="I234" s="38"/>
      <c r="J234" s="86"/>
    </row>
    <row r="235" spans="2:10" x14ac:dyDescent="0.2">
      <c r="B235" s="83"/>
      <c r="C235" s="77"/>
      <c r="E235" s="78"/>
      <c r="I235" s="38"/>
      <c r="J235" s="86"/>
    </row>
    <row r="236" spans="2:10" x14ac:dyDescent="0.2">
      <c r="B236" s="83"/>
      <c r="C236" s="77"/>
      <c r="E236" s="78"/>
      <c r="I236" s="38"/>
      <c r="J236" s="86"/>
    </row>
    <row r="237" spans="2:10" x14ac:dyDescent="0.2">
      <c r="B237" s="83"/>
      <c r="C237" s="77"/>
      <c r="E237" s="78"/>
      <c r="I237" s="38"/>
      <c r="J237" s="86"/>
    </row>
    <row r="238" spans="2:10" x14ac:dyDescent="0.2">
      <c r="B238" s="83"/>
      <c r="C238" s="77"/>
      <c r="E238" s="78"/>
      <c r="I238" s="38"/>
      <c r="J238" s="86"/>
    </row>
    <row r="239" spans="2:10" x14ac:dyDescent="0.2">
      <c r="B239" s="83"/>
      <c r="C239" s="77"/>
      <c r="E239" s="78"/>
      <c r="I239" s="38"/>
      <c r="J239" s="86"/>
    </row>
    <row r="240" spans="2:10" x14ac:dyDescent="0.2">
      <c r="B240" s="83"/>
      <c r="C240" s="77"/>
      <c r="E240" s="78"/>
      <c r="I240" s="38"/>
      <c r="J240" s="86"/>
    </row>
    <row r="241" spans="2:10" x14ac:dyDescent="0.2">
      <c r="B241" s="83"/>
      <c r="C241" s="77"/>
      <c r="E241" s="78"/>
      <c r="I241" s="38"/>
      <c r="J241" s="86"/>
    </row>
    <row r="242" spans="2:10" x14ac:dyDescent="0.2">
      <c r="B242" s="83"/>
      <c r="C242" s="77"/>
      <c r="E242" s="78"/>
      <c r="I242" s="38"/>
      <c r="J242" s="86"/>
    </row>
    <row r="243" spans="2:10" x14ac:dyDescent="0.2">
      <c r="B243" s="83"/>
      <c r="C243" s="77"/>
      <c r="E243" s="78"/>
      <c r="I243" s="38"/>
      <c r="J243" s="86"/>
    </row>
    <row r="244" spans="2:10" x14ac:dyDescent="0.2">
      <c r="B244" s="83"/>
      <c r="C244" s="77"/>
      <c r="E244" s="78"/>
      <c r="I244" s="38"/>
      <c r="J244" s="86"/>
    </row>
    <row r="245" spans="2:10" x14ac:dyDescent="0.2">
      <c r="B245" s="83"/>
      <c r="C245" s="77"/>
      <c r="E245" s="78"/>
      <c r="I245" s="38"/>
      <c r="J245" s="86"/>
    </row>
    <row r="246" spans="2:10" x14ac:dyDescent="0.2">
      <c r="B246" s="83"/>
      <c r="C246" s="77"/>
      <c r="E246" s="78"/>
      <c r="I246" s="38"/>
      <c r="J246" s="86"/>
    </row>
    <row r="247" spans="2:10" x14ac:dyDescent="0.2">
      <c r="B247" s="83"/>
      <c r="C247" s="77"/>
      <c r="E247" s="78"/>
      <c r="I247" s="38"/>
      <c r="J247" s="86"/>
    </row>
    <row r="248" spans="2:10" x14ac:dyDescent="0.2">
      <c r="B248" s="83"/>
      <c r="C248" s="77"/>
      <c r="E248" s="78"/>
      <c r="I248" s="38"/>
      <c r="J248" s="86"/>
    </row>
    <row r="249" spans="2:10" x14ac:dyDescent="0.2">
      <c r="B249" s="83"/>
      <c r="C249" s="77"/>
      <c r="E249" s="78"/>
      <c r="I249" s="38"/>
      <c r="J249" s="86"/>
    </row>
    <row r="250" spans="2:10" x14ac:dyDescent="0.2">
      <c r="B250" s="83"/>
      <c r="C250" s="77"/>
      <c r="E250" s="78"/>
      <c r="I250" s="38"/>
      <c r="J250" s="86"/>
    </row>
    <row r="251" spans="2:10" x14ac:dyDescent="0.2">
      <c r="B251" s="83"/>
      <c r="C251" s="77"/>
      <c r="E251" s="78"/>
      <c r="I251" s="38"/>
      <c r="J251" s="86"/>
    </row>
    <row r="252" spans="2:10" x14ac:dyDescent="0.2">
      <c r="B252" s="83"/>
      <c r="C252" s="77"/>
      <c r="E252" s="78"/>
      <c r="I252" s="38"/>
      <c r="J252" s="86"/>
    </row>
    <row r="253" spans="2:10" x14ac:dyDescent="0.2">
      <c r="B253" s="83"/>
      <c r="C253" s="77"/>
      <c r="E253" s="78"/>
      <c r="I253" s="38"/>
      <c r="J253" s="86"/>
    </row>
    <row r="254" spans="2:10" x14ac:dyDescent="0.2">
      <c r="B254" s="83"/>
      <c r="C254" s="77"/>
      <c r="E254" s="78"/>
      <c r="I254" s="38"/>
      <c r="J254" s="86"/>
    </row>
    <row r="255" spans="2:10" x14ac:dyDescent="0.2">
      <c r="B255" s="83"/>
      <c r="C255" s="77"/>
      <c r="E255" s="78"/>
      <c r="I255" s="38"/>
      <c r="J255" s="86"/>
    </row>
    <row r="256" spans="2:10" x14ac:dyDescent="0.2">
      <c r="B256" s="83"/>
      <c r="C256" s="77"/>
      <c r="E256" s="78"/>
      <c r="I256" s="38"/>
      <c r="J256" s="86"/>
    </row>
    <row r="257" spans="2:10" x14ac:dyDescent="0.2">
      <c r="B257" s="83"/>
      <c r="C257" s="77"/>
      <c r="E257" s="78"/>
      <c r="I257" s="38"/>
      <c r="J257" s="86"/>
    </row>
    <row r="258" spans="2:10" x14ac:dyDescent="0.2">
      <c r="B258" s="83"/>
      <c r="C258" s="77"/>
      <c r="E258" s="78"/>
      <c r="I258" s="38"/>
      <c r="J258" s="86"/>
    </row>
    <row r="259" spans="2:10" x14ac:dyDescent="0.2">
      <c r="B259" s="83"/>
      <c r="C259" s="77"/>
      <c r="E259" s="78"/>
      <c r="I259" s="38"/>
      <c r="J259" s="86"/>
    </row>
    <row r="260" spans="2:10" x14ac:dyDescent="0.2">
      <c r="B260" s="83"/>
      <c r="C260" s="77"/>
      <c r="E260" s="78"/>
      <c r="I260" s="38"/>
      <c r="J260" s="86"/>
    </row>
    <row r="261" spans="2:10" x14ac:dyDescent="0.2">
      <c r="B261" s="83"/>
      <c r="C261" s="77"/>
      <c r="E261" s="78"/>
      <c r="I261" s="38"/>
      <c r="J261" s="86"/>
    </row>
    <row r="262" spans="2:10" x14ac:dyDescent="0.2">
      <c r="B262" s="83"/>
      <c r="C262" s="77"/>
      <c r="E262" s="78"/>
      <c r="I262" s="38"/>
      <c r="J262" s="86"/>
    </row>
    <row r="263" spans="2:10" x14ac:dyDescent="0.2">
      <c r="B263" s="83"/>
      <c r="C263" s="77"/>
      <c r="E263" s="78"/>
      <c r="I263" s="38"/>
      <c r="J263" s="86"/>
    </row>
    <row r="264" spans="2:10" x14ac:dyDescent="0.2">
      <c r="B264" s="83"/>
      <c r="C264" s="77"/>
      <c r="E264" s="78"/>
      <c r="I264" s="38"/>
      <c r="J264" s="86"/>
    </row>
    <row r="265" spans="2:10" x14ac:dyDescent="0.2">
      <c r="B265" s="83"/>
      <c r="C265" s="77"/>
      <c r="E265" s="78"/>
      <c r="I265" s="38"/>
      <c r="J265" s="86"/>
    </row>
    <row r="266" spans="2:10" x14ac:dyDescent="0.2">
      <c r="B266" s="83"/>
      <c r="C266" s="77"/>
      <c r="E266" s="78"/>
      <c r="I266" s="38"/>
      <c r="J266" s="86"/>
    </row>
    <row r="267" spans="2:10" x14ac:dyDescent="0.2">
      <c r="B267" s="83"/>
      <c r="C267" s="77"/>
      <c r="E267" s="78"/>
      <c r="I267" s="38"/>
      <c r="J267" s="86"/>
    </row>
    <row r="268" spans="2:10" x14ac:dyDescent="0.2">
      <c r="B268" s="83"/>
      <c r="C268" s="77"/>
      <c r="E268" s="78"/>
      <c r="I268" s="38"/>
      <c r="J268" s="86"/>
    </row>
    <row r="269" spans="2:10" x14ac:dyDescent="0.2">
      <c r="B269" s="83"/>
      <c r="C269" s="77"/>
      <c r="E269" s="78"/>
      <c r="I269" s="38"/>
      <c r="J269" s="86"/>
    </row>
    <row r="270" spans="2:10" x14ac:dyDescent="0.2">
      <c r="B270" s="83"/>
      <c r="C270" s="77"/>
      <c r="E270" s="78"/>
      <c r="I270" s="38"/>
      <c r="J270" s="86"/>
    </row>
    <row r="271" spans="2:10" x14ac:dyDescent="0.2">
      <c r="B271" s="83"/>
      <c r="C271" s="77"/>
      <c r="E271" s="78"/>
      <c r="I271" s="38"/>
      <c r="J271" s="86"/>
    </row>
    <row r="272" spans="2:10" x14ac:dyDescent="0.2">
      <c r="B272" s="83"/>
      <c r="C272" s="77"/>
      <c r="E272" s="78"/>
      <c r="I272" s="38"/>
      <c r="J272" s="86"/>
    </row>
    <row r="273" spans="2:10" x14ac:dyDescent="0.2">
      <c r="B273" s="83"/>
      <c r="C273" s="77"/>
      <c r="E273" s="78"/>
      <c r="I273" s="38"/>
      <c r="J273" s="86"/>
    </row>
    <row r="274" spans="2:10" x14ac:dyDescent="0.2">
      <c r="B274" s="83"/>
      <c r="C274" s="77"/>
      <c r="E274" s="78"/>
      <c r="I274" s="38"/>
      <c r="J274" s="86"/>
    </row>
    <row r="275" spans="2:10" x14ac:dyDescent="0.2">
      <c r="B275" s="83"/>
      <c r="C275" s="77"/>
      <c r="E275" s="78"/>
      <c r="I275" s="38"/>
      <c r="J275" s="86"/>
    </row>
    <row r="276" spans="2:10" x14ac:dyDescent="0.2">
      <c r="B276" s="83"/>
      <c r="C276" s="77"/>
      <c r="E276" s="78"/>
      <c r="I276" s="38"/>
      <c r="J276" s="86"/>
    </row>
    <row r="277" spans="2:10" x14ac:dyDescent="0.2">
      <c r="B277" s="83"/>
      <c r="C277" s="77"/>
      <c r="E277" s="78"/>
      <c r="I277" s="38"/>
      <c r="J277" s="86"/>
    </row>
    <row r="278" spans="2:10" x14ac:dyDescent="0.2">
      <c r="B278" s="83"/>
      <c r="C278" s="77"/>
      <c r="E278" s="78"/>
      <c r="I278" s="38"/>
      <c r="J278" s="86"/>
    </row>
    <row r="279" spans="2:10" x14ac:dyDescent="0.2">
      <c r="B279" s="83"/>
      <c r="C279" s="77"/>
      <c r="E279" s="78"/>
      <c r="I279" s="38"/>
      <c r="J279" s="86"/>
    </row>
    <row r="280" spans="2:10" x14ac:dyDescent="0.2">
      <c r="B280" s="83"/>
      <c r="C280" s="77"/>
      <c r="E280" s="78"/>
      <c r="I280" s="38"/>
      <c r="J280" s="86"/>
    </row>
    <row r="281" spans="2:10" x14ac:dyDescent="0.2">
      <c r="B281" s="83"/>
      <c r="C281" s="77"/>
      <c r="E281" s="78"/>
      <c r="I281" s="38"/>
      <c r="J281" s="86"/>
    </row>
    <row r="282" spans="2:10" x14ac:dyDescent="0.2">
      <c r="B282" s="83"/>
      <c r="C282" s="77"/>
      <c r="E282" s="78"/>
      <c r="I282" s="38"/>
      <c r="J282" s="86"/>
    </row>
    <row r="283" spans="2:10" x14ac:dyDescent="0.2">
      <c r="B283" s="83"/>
      <c r="C283" s="77"/>
      <c r="E283" s="78"/>
      <c r="I283" s="38"/>
      <c r="J283" s="86"/>
    </row>
    <row r="284" spans="2:10" x14ac:dyDescent="0.2">
      <c r="B284" s="83"/>
      <c r="C284" s="77"/>
      <c r="E284" s="78"/>
      <c r="I284" s="38"/>
      <c r="J284" s="86"/>
    </row>
    <row r="285" spans="2:10" x14ac:dyDescent="0.2">
      <c r="B285" s="83"/>
      <c r="C285" s="77"/>
      <c r="E285" s="78"/>
      <c r="I285" s="38"/>
      <c r="J285" s="86"/>
    </row>
    <row r="286" spans="2:10" x14ac:dyDescent="0.2">
      <c r="B286" s="83"/>
      <c r="C286" s="77"/>
      <c r="E286" s="78"/>
      <c r="I286" s="38"/>
      <c r="J286" s="86"/>
    </row>
    <row r="287" spans="2:10" x14ac:dyDescent="0.2">
      <c r="B287" s="83"/>
      <c r="C287" s="77"/>
      <c r="E287" s="78"/>
      <c r="I287" s="38"/>
      <c r="J287" s="86"/>
    </row>
    <row r="288" spans="2:10" x14ac:dyDescent="0.2">
      <c r="B288" s="83"/>
      <c r="C288" s="77"/>
      <c r="E288" s="78"/>
      <c r="I288" s="38"/>
      <c r="J288" s="86"/>
    </row>
    <row r="289" spans="2:10" x14ac:dyDescent="0.2">
      <c r="B289" s="83"/>
      <c r="C289" s="77"/>
      <c r="E289" s="78"/>
      <c r="I289" s="38"/>
      <c r="J289" s="86"/>
    </row>
    <row r="290" spans="2:10" x14ac:dyDescent="0.2">
      <c r="B290" s="83"/>
      <c r="C290" s="77"/>
      <c r="E290" s="78"/>
      <c r="I290" s="38"/>
      <c r="J290" s="86"/>
    </row>
    <row r="291" spans="2:10" x14ac:dyDescent="0.2">
      <c r="B291" s="83"/>
      <c r="C291" s="77"/>
      <c r="E291" s="78"/>
      <c r="I291" s="38"/>
      <c r="J291" s="86"/>
    </row>
    <row r="292" spans="2:10" x14ac:dyDescent="0.2">
      <c r="B292" s="83"/>
      <c r="C292" s="77"/>
      <c r="E292" s="78"/>
      <c r="I292" s="38"/>
      <c r="J292" s="86"/>
    </row>
    <row r="293" spans="2:10" x14ac:dyDescent="0.2">
      <c r="B293" s="83"/>
      <c r="C293" s="77"/>
      <c r="E293" s="78"/>
      <c r="I293" s="38"/>
      <c r="J293" s="86"/>
    </row>
    <row r="294" spans="2:10" x14ac:dyDescent="0.2">
      <c r="B294" s="83"/>
      <c r="C294" s="77"/>
      <c r="E294" s="78"/>
      <c r="I294" s="38"/>
      <c r="J294" s="86"/>
    </row>
    <row r="295" spans="2:10" x14ac:dyDescent="0.2">
      <c r="B295" s="83"/>
      <c r="C295" s="77"/>
      <c r="E295" s="78"/>
      <c r="I295" s="38"/>
      <c r="J295" s="86"/>
    </row>
    <row r="296" spans="2:10" x14ac:dyDescent="0.2">
      <c r="B296" s="83"/>
      <c r="C296" s="77"/>
      <c r="E296" s="78"/>
      <c r="I296" s="38"/>
      <c r="J296" s="86"/>
    </row>
    <row r="297" spans="2:10" x14ac:dyDescent="0.2">
      <c r="B297" s="83"/>
      <c r="C297" s="77"/>
      <c r="E297" s="78"/>
      <c r="I297" s="38"/>
      <c r="J297" s="86"/>
    </row>
    <row r="298" spans="2:10" x14ac:dyDescent="0.2">
      <c r="B298" s="83"/>
      <c r="C298" s="77"/>
      <c r="E298" s="78"/>
      <c r="I298" s="38"/>
      <c r="J298" s="86"/>
    </row>
    <row r="299" spans="2:10" x14ac:dyDescent="0.2">
      <c r="B299" s="83"/>
      <c r="C299" s="77"/>
      <c r="E299" s="78"/>
      <c r="I299" s="38"/>
      <c r="J299" s="86"/>
    </row>
    <row r="300" spans="2:10" x14ac:dyDescent="0.2">
      <c r="B300" s="83"/>
      <c r="C300" s="77"/>
      <c r="E300" s="78"/>
      <c r="I300" s="38"/>
      <c r="J300" s="86"/>
    </row>
    <row r="301" spans="2:10" x14ac:dyDescent="0.2">
      <c r="B301" s="83"/>
      <c r="C301" s="77"/>
      <c r="E301" s="78"/>
      <c r="I301" s="38"/>
      <c r="J301" s="86"/>
    </row>
    <row r="302" spans="2:10" x14ac:dyDescent="0.2">
      <c r="B302" s="83"/>
      <c r="C302" s="77"/>
      <c r="E302" s="78"/>
      <c r="I302" s="38"/>
      <c r="J302" s="86"/>
    </row>
    <row r="303" spans="2:10" x14ac:dyDescent="0.2">
      <c r="B303" s="83"/>
      <c r="C303" s="77"/>
      <c r="E303" s="78"/>
      <c r="I303" s="38"/>
      <c r="J303" s="86"/>
    </row>
    <row r="304" spans="2:10" x14ac:dyDescent="0.2">
      <c r="B304" s="83"/>
      <c r="C304" s="77"/>
      <c r="E304" s="78"/>
      <c r="I304" s="38"/>
      <c r="J304" s="86"/>
    </row>
    <row r="305" spans="2:10" x14ac:dyDescent="0.2">
      <c r="B305" s="83"/>
      <c r="C305" s="77"/>
      <c r="E305" s="78"/>
      <c r="I305" s="38"/>
      <c r="J305" s="86"/>
    </row>
    <row r="306" spans="2:10" x14ac:dyDescent="0.2">
      <c r="B306" s="83"/>
      <c r="C306" s="77"/>
      <c r="E306" s="78"/>
      <c r="I306" s="38"/>
      <c r="J306" s="86"/>
    </row>
    <row r="307" spans="2:10" x14ac:dyDescent="0.2">
      <c r="B307" s="83"/>
      <c r="C307" s="77"/>
      <c r="E307" s="78"/>
      <c r="I307" s="38"/>
      <c r="J307" s="86"/>
    </row>
    <row r="308" spans="2:10" x14ac:dyDescent="0.2">
      <c r="B308" s="83"/>
      <c r="C308" s="77"/>
      <c r="E308" s="78"/>
      <c r="I308" s="38"/>
      <c r="J308" s="86"/>
    </row>
    <row r="309" spans="2:10" x14ac:dyDescent="0.2">
      <c r="B309" s="83"/>
      <c r="C309" s="77"/>
      <c r="E309" s="78"/>
      <c r="I309" s="38"/>
      <c r="J309" s="86"/>
    </row>
    <row r="310" spans="2:10" x14ac:dyDescent="0.2">
      <c r="B310" s="83"/>
      <c r="C310" s="77"/>
      <c r="E310" s="78"/>
      <c r="I310" s="38"/>
      <c r="J310" s="86"/>
    </row>
    <row r="311" spans="2:10" x14ac:dyDescent="0.2">
      <c r="B311" s="83"/>
      <c r="C311" s="77"/>
      <c r="E311" s="78"/>
      <c r="I311" s="38"/>
      <c r="J311" s="86"/>
    </row>
    <row r="312" spans="2:10" x14ac:dyDescent="0.2">
      <c r="B312" s="83"/>
      <c r="C312" s="77"/>
      <c r="E312" s="78"/>
      <c r="I312" s="38"/>
      <c r="J312" s="86"/>
    </row>
    <row r="313" spans="2:10" x14ac:dyDescent="0.2">
      <c r="B313" s="83"/>
      <c r="C313" s="77"/>
      <c r="E313" s="78"/>
      <c r="I313" s="38"/>
      <c r="J313" s="86"/>
    </row>
    <row r="314" spans="2:10" x14ac:dyDescent="0.2">
      <c r="B314" s="83"/>
      <c r="C314" s="77"/>
      <c r="E314" s="78"/>
      <c r="I314" s="38"/>
      <c r="J314" s="86"/>
    </row>
    <row r="315" spans="2:10" x14ac:dyDescent="0.2">
      <c r="B315" s="83"/>
      <c r="C315" s="77"/>
      <c r="E315" s="78"/>
      <c r="I315" s="38"/>
      <c r="J315" s="86"/>
    </row>
    <row r="316" spans="2:10" x14ac:dyDescent="0.2">
      <c r="B316" s="83"/>
      <c r="C316" s="77"/>
      <c r="E316" s="78"/>
      <c r="I316" s="38"/>
      <c r="J316" s="86"/>
    </row>
    <row r="317" spans="2:10" x14ac:dyDescent="0.2">
      <c r="B317" s="83"/>
      <c r="C317" s="77"/>
      <c r="E317" s="78"/>
      <c r="I317" s="38"/>
      <c r="J317" s="86"/>
    </row>
    <row r="318" spans="2:10" x14ac:dyDescent="0.2">
      <c r="B318" s="83"/>
      <c r="C318" s="77"/>
      <c r="E318" s="78"/>
      <c r="I318" s="38"/>
      <c r="J318" s="86"/>
    </row>
    <row r="319" spans="2:10" x14ac:dyDescent="0.2">
      <c r="B319" s="83"/>
      <c r="C319" s="77"/>
      <c r="E319" s="78"/>
      <c r="I319" s="38"/>
      <c r="J319" s="86"/>
    </row>
    <row r="320" spans="2:10" x14ac:dyDescent="0.2">
      <c r="B320" s="83"/>
      <c r="C320" s="77"/>
      <c r="E320" s="78"/>
      <c r="I320" s="38"/>
      <c r="J320" s="86"/>
    </row>
    <row r="321" spans="2:10" x14ac:dyDescent="0.2">
      <c r="B321" s="83"/>
      <c r="C321" s="77"/>
      <c r="E321" s="78"/>
      <c r="I321" s="38"/>
      <c r="J321" s="86"/>
    </row>
    <row r="322" spans="2:10" x14ac:dyDescent="0.2">
      <c r="B322" s="83"/>
      <c r="C322" s="77"/>
      <c r="E322" s="78"/>
      <c r="I322" s="38"/>
      <c r="J322" s="86"/>
    </row>
    <row r="323" spans="2:10" x14ac:dyDescent="0.2">
      <c r="B323" s="83"/>
      <c r="C323" s="77"/>
      <c r="E323" s="78"/>
      <c r="I323" s="38"/>
      <c r="J323" s="86"/>
    </row>
    <row r="324" spans="2:10" x14ac:dyDescent="0.2">
      <c r="B324" s="83"/>
      <c r="C324" s="77"/>
      <c r="E324" s="78"/>
      <c r="I324" s="38"/>
      <c r="J324" s="86"/>
    </row>
    <row r="325" spans="2:10" x14ac:dyDescent="0.2">
      <c r="B325" s="83"/>
      <c r="C325" s="77"/>
      <c r="E325" s="78"/>
      <c r="I325" s="38"/>
      <c r="J325" s="86"/>
    </row>
    <row r="326" spans="2:10" x14ac:dyDescent="0.2">
      <c r="B326" s="83"/>
      <c r="C326" s="77"/>
      <c r="E326" s="78"/>
      <c r="I326" s="38"/>
      <c r="J326" s="86"/>
    </row>
    <row r="327" spans="2:10" x14ac:dyDescent="0.2">
      <c r="B327" s="83"/>
      <c r="C327" s="77"/>
      <c r="E327" s="78"/>
      <c r="I327" s="38"/>
      <c r="J327" s="86"/>
    </row>
    <row r="328" spans="2:10" x14ac:dyDescent="0.2">
      <c r="B328" s="83"/>
      <c r="C328" s="77"/>
      <c r="E328" s="78"/>
      <c r="I328" s="38"/>
      <c r="J328" s="86"/>
    </row>
    <row r="329" spans="2:10" x14ac:dyDescent="0.2">
      <c r="B329" s="83"/>
      <c r="C329" s="77"/>
      <c r="E329" s="78"/>
      <c r="I329" s="38"/>
      <c r="J329" s="86"/>
    </row>
    <row r="330" spans="2:10" x14ac:dyDescent="0.2">
      <c r="B330" s="83"/>
      <c r="C330" s="77"/>
      <c r="E330" s="78"/>
      <c r="I330" s="38"/>
      <c r="J330" s="86"/>
    </row>
    <row r="331" spans="2:10" x14ac:dyDescent="0.2">
      <c r="B331" s="83"/>
      <c r="C331" s="77"/>
      <c r="E331" s="78"/>
      <c r="I331" s="38"/>
      <c r="J331" s="86"/>
    </row>
    <row r="332" spans="2:10" x14ac:dyDescent="0.2">
      <c r="B332" s="83"/>
      <c r="C332" s="77"/>
      <c r="E332" s="78"/>
      <c r="I332" s="38"/>
      <c r="J332" s="86"/>
    </row>
    <row r="333" spans="2:10" x14ac:dyDescent="0.2">
      <c r="B333" s="83"/>
      <c r="C333" s="77"/>
      <c r="E333" s="78"/>
      <c r="I333" s="38"/>
      <c r="J333" s="86"/>
    </row>
    <row r="334" spans="2:10" x14ac:dyDescent="0.2">
      <c r="B334" s="83"/>
      <c r="C334" s="77"/>
      <c r="E334" s="78"/>
      <c r="I334" s="38"/>
      <c r="J334" s="86"/>
    </row>
    <row r="335" spans="2:10" x14ac:dyDescent="0.2">
      <c r="B335" s="83"/>
      <c r="C335" s="77"/>
      <c r="E335" s="78"/>
      <c r="I335" s="38"/>
      <c r="J335" s="86"/>
    </row>
    <row r="336" spans="2:10" x14ac:dyDescent="0.2">
      <c r="B336" s="83"/>
      <c r="C336" s="77"/>
      <c r="E336" s="78"/>
      <c r="I336" s="38"/>
      <c r="J336" s="86"/>
    </row>
    <row r="337" spans="2:10" x14ac:dyDescent="0.2">
      <c r="B337" s="83"/>
      <c r="C337" s="77"/>
      <c r="E337" s="78"/>
      <c r="I337" s="38"/>
      <c r="J337" s="86"/>
    </row>
    <row r="338" spans="2:10" x14ac:dyDescent="0.2">
      <c r="B338" s="83"/>
      <c r="C338" s="77"/>
      <c r="E338" s="78"/>
      <c r="I338" s="38"/>
      <c r="J338" s="86"/>
    </row>
    <row r="339" spans="2:10" x14ac:dyDescent="0.2">
      <c r="B339" s="83"/>
      <c r="C339" s="77"/>
      <c r="E339" s="78"/>
      <c r="I339" s="38"/>
      <c r="J339" s="86"/>
    </row>
    <row r="340" spans="2:10" x14ac:dyDescent="0.2">
      <c r="B340" s="83"/>
      <c r="C340" s="77"/>
      <c r="E340" s="78"/>
      <c r="I340" s="38"/>
      <c r="J340" s="86"/>
    </row>
    <row r="341" spans="2:10" x14ac:dyDescent="0.2">
      <c r="B341" s="83"/>
      <c r="C341" s="77"/>
      <c r="E341" s="78"/>
      <c r="I341" s="38"/>
      <c r="J341" s="86"/>
    </row>
    <row r="342" spans="2:10" x14ac:dyDescent="0.2">
      <c r="B342" s="83"/>
      <c r="C342" s="77"/>
      <c r="E342" s="78"/>
      <c r="I342" s="38"/>
      <c r="J342" s="86"/>
    </row>
    <row r="343" spans="2:10" x14ac:dyDescent="0.2">
      <c r="B343" s="83"/>
      <c r="C343" s="77"/>
      <c r="E343" s="78"/>
      <c r="I343" s="38"/>
      <c r="J343" s="86"/>
    </row>
    <row r="344" spans="2:10" x14ac:dyDescent="0.2">
      <c r="B344" s="83"/>
      <c r="C344" s="77"/>
      <c r="E344" s="78"/>
      <c r="I344" s="38"/>
      <c r="J344" s="86"/>
    </row>
    <row r="345" spans="2:10" x14ac:dyDescent="0.2">
      <c r="B345" s="83"/>
      <c r="C345" s="77"/>
      <c r="E345" s="78"/>
      <c r="I345" s="38"/>
      <c r="J345" s="86"/>
    </row>
    <row r="346" spans="2:10" x14ac:dyDescent="0.2">
      <c r="B346" s="83"/>
      <c r="C346" s="77"/>
      <c r="E346" s="78"/>
      <c r="I346" s="38"/>
      <c r="J346" s="86"/>
    </row>
    <row r="347" spans="2:10" x14ac:dyDescent="0.2">
      <c r="B347" s="83"/>
      <c r="C347" s="77"/>
      <c r="E347" s="78"/>
      <c r="I347" s="38"/>
      <c r="J347" s="86"/>
    </row>
    <row r="348" spans="2:10" x14ac:dyDescent="0.2">
      <c r="B348" s="83"/>
      <c r="C348" s="77"/>
      <c r="E348" s="78"/>
      <c r="I348" s="38"/>
      <c r="J348" s="86"/>
    </row>
    <row r="349" spans="2:10" x14ac:dyDescent="0.2">
      <c r="B349" s="83"/>
      <c r="C349" s="77"/>
      <c r="E349" s="78"/>
      <c r="I349" s="38"/>
      <c r="J349" s="86"/>
    </row>
    <row r="350" spans="2:10" x14ac:dyDescent="0.2">
      <c r="B350" s="83"/>
      <c r="C350" s="77"/>
      <c r="E350" s="78"/>
      <c r="I350" s="38"/>
      <c r="J350" s="86"/>
    </row>
    <row r="351" spans="2:10" x14ac:dyDescent="0.2">
      <c r="B351" s="83"/>
      <c r="C351" s="77"/>
      <c r="E351" s="78"/>
      <c r="I351" s="38"/>
      <c r="J351" s="86"/>
    </row>
    <row r="352" spans="2:10" x14ac:dyDescent="0.2">
      <c r="B352" s="83"/>
      <c r="C352" s="77"/>
      <c r="E352" s="78"/>
      <c r="I352" s="38"/>
      <c r="J352" s="86"/>
    </row>
    <row r="353" spans="2:10" x14ac:dyDescent="0.2">
      <c r="B353" s="83"/>
      <c r="C353" s="77"/>
      <c r="E353" s="78"/>
      <c r="I353" s="38"/>
      <c r="J353" s="86"/>
    </row>
    <row r="354" spans="2:10" x14ac:dyDescent="0.2">
      <c r="B354" s="83"/>
      <c r="C354" s="77"/>
      <c r="E354" s="78"/>
      <c r="I354" s="38"/>
      <c r="J354" s="86"/>
    </row>
    <row r="355" spans="2:10" x14ac:dyDescent="0.2">
      <c r="B355" s="83"/>
      <c r="C355" s="77"/>
      <c r="E355" s="78"/>
      <c r="I355" s="38"/>
      <c r="J355" s="86"/>
    </row>
    <row r="356" spans="2:10" x14ac:dyDescent="0.2">
      <c r="B356" s="83"/>
      <c r="C356" s="77"/>
      <c r="E356" s="78"/>
      <c r="I356" s="38"/>
      <c r="J356" s="86"/>
    </row>
    <row r="357" spans="2:10" x14ac:dyDescent="0.2">
      <c r="B357" s="83"/>
      <c r="C357" s="77"/>
      <c r="E357" s="78"/>
      <c r="I357" s="38"/>
      <c r="J357" s="86"/>
    </row>
    <row r="358" spans="2:10" x14ac:dyDescent="0.2">
      <c r="B358" s="83"/>
      <c r="C358" s="77"/>
      <c r="E358" s="78"/>
      <c r="I358" s="38"/>
      <c r="J358" s="86"/>
    </row>
    <row r="359" spans="2:10" x14ac:dyDescent="0.2">
      <c r="B359" s="83"/>
      <c r="C359" s="77"/>
      <c r="E359" s="78"/>
      <c r="I359" s="38"/>
      <c r="J359" s="86"/>
    </row>
    <row r="360" spans="2:10" x14ac:dyDescent="0.2">
      <c r="B360" s="83"/>
      <c r="C360" s="77"/>
      <c r="E360" s="78"/>
      <c r="I360" s="38"/>
      <c r="J360" s="86"/>
    </row>
    <row r="361" spans="2:10" x14ac:dyDescent="0.2">
      <c r="B361" s="83"/>
      <c r="C361" s="77"/>
      <c r="E361" s="78"/>
      <c r="I361" s="38"/>
      <c r="J361" s="86"/>
    </row>
    <row r="362" spans="2:10" x14ac:dyDescent="0.2">
      <c r="B362" s="83"/>
      <c r="C362" s="77"/>
      <c r="E362" s="78"/>
      <c r="I362" s="38"/>
      <c r="J362" s="86"/>
    </row>
    <row r="363" spans="2:10" x14ac:dyDescent="0.2">
      <c r="B363" s="83"/>
      <c r="C363" s="77"/>
      <c r="E363" s="78"/>
      <c r="I363" s="38"/>
      <c r="J363" s="86"/>
    </row>
    <row r="364" spans="2:10" x14ac:dyDescent="0.2">
      <c r="B364" s="83"/>
      <c r="C364" s="77"/>
      <c r="E364" s="78"/>
      <c r="I364" s="38"/>
      <c r="J364" s="86"/>
    </row>
    <row r="365" spans="2:10" x14ac:dyDescent="0.2">
      <c r="B365" s="83"/>
      <c r="C365" s="77"/>
      <c r="E365" s="78"/>
      <c r="I365" s="38"/>
      <c r="J365" s="86"/>
    </row>
    <row r="366" spans="2:10" x14ac:dyDescent="0.2">
      <c r="B366" s="83"/>
      <c r="C366" s="77"/>
      <c r="E366" s="78"/>
      <c r="I366" s="38"/>
      <c r="J366" s="86"/>
    </row>
    <row r="367" spans="2:10" x14ac:dyDescent="0.2">
      <c r="B367" s="83"/>
      <c r="C367" s="77"/>
      <c r="E367" s="78"/>
      <c r="I367" s="38"/>
      <c r="J367" s="86"/>
    </row>
    <row r="368" spans="2:10" x14ac:dyDescent="0.2">
      <c r="B368" s="83"/>
      <c r="C368" s="77"/>
      <c r="E368" s="78"/>
      <c r="I368" s="38"/>
      <c r="J368" s="86"/>
    </row>
    <row r="369" spans="2:10" x14ac:dyDescent="0.2">
      <c r="B369" s="83"/>
      <c r="C369" s="77"/>
      <c r="E369" s="78"/>
      <c r="I369" s="38"/>
      <c r="J369" s="86"/>
    </row>
    <row r="370" spans="2:10" x14ac:dyDescent="0.2">
      <c r="B370" s="83"/>
      <c r="C370" s="77"/>
      <c r="E370" s="78"/>
      <c r="I370" s="38"/>
      <c r="J370" s="86"/>
    </row>
    <row r="371" spans="2:10" x14ac:dyDescent="0.2">
      <c r="B371" s="83"/>
      <c r="C371" s="77"/>
      <c r="E371" s="78"/>
      <c r="I371" s="38"/>
      <c r="J371" s="86"/>
    </row>
    <row r="372" spans="2:10" x14ac:dyDescent="0.2">
      <c r="B372" s="83"/>
      <c r="C372" s="77"/>
      <c r="E372" s="78"/>
      <c r="I372" s="38"/>
      <c r="J372" s="86"/>
    </row>
    <row r="373" spans="2:10" x14ac:dyDescent="0.2">
      <c r="B373" s="83"/>
      <c r="C373" s="77"/>
      <c r="E373" s="78"/>
      <c r="I373" s="38"/>
      <c r="J373" s="86"/>
    </row>
    <row r="374" spans="2:10" x14ac:dyDescent="0.2">
      <c r="B374" s="83"/>
      <c r="C374" s="77"/>
      <c r="E374" s="78"/>
      <c r="I374" s="38"/>
      <c r="J374" s="86"/>
    </row>
    <row r="375" spans="2:10" x14ac:dyDescent="0.2">
      <c r="B375" s="83"/>
      <c r="C375" s="77"/>
      <c r="E375" s="78"/>
      <c r="I375" s="38"/>
      <c r="J375" s="86"/>
    </row>
    <row r="376" spans="2:10" x14ac:dyDescent="0.2">
      <c r="B376" s="83"/>
      <c r="C376" s="77"/>
      <c r="E376" s="78"/>
      <c r="I376" s="38"/>
      <c r="J376" s="86"/>
    </row>
    <row r="377" spans="2:10" x14ac:dyDescent="0.2">
      <c r="B377" s="83"/>
      <c r="C377" s="77"/>
      <c r="E377" s="78"/>
      <c r="I377" s="38"/>
      <c r="J377" s="86"/>
    </row>
    <row r="378" spans="2:10" x14ac:dyDescent="0.2">
      <c r="B378" s="83"/>
      <c r="C378" s="77"/>
      <c r="E378" s="78"/>
      <c r="I378" s="38"/>
      <c r="J378" s="86"/>
    </row>
    <row r="379" spans="2:10" x14ac:dyDescent="0.2">
      <c r="B379" s="83"/>
      <c r="C379" s="77"/>
      <c r="E379" s="78"/>
      <c r="I379" s="38"/>
      <c r="J379" s="86"/>
    </row>
    <row r="380" spans="2:10" x14ac:dyDescent="0.2">
      <c r="B380" s="83"/>
      <c r="C380" s="77"/>
      <c r="E380" s="78"/>
      <c r="I380" s="38"/>
      <c r="J380" s="86"/>
    </row>
    <row r="381" spans="2:10" x14ac:dyDescent="0.2">
      <c r="B381" s="83"/>
      <c r="C381" s="77"/>
      <c r="E381" s="78"/>
      <c r="I381" s="38"/>
      <c r="J381" s="86"/>
    </row>
    <row r="382" spans="2:10" x14ac:dyDescent="0.2">
      <c r="B382" s="83"/>
      <c r="C382" s="77"/>
      <c r="E382" s="78"/>
      <c r="I382" s="38"/>
      <c r="J382" s="86"/>
    </row>
    <row r="383" spans="2:10" x14ac:dyDescent="0.2">
      <c r="B383" s="83"/>
      <c r="C383" s="77"/>
      <c r="E383" s="78"/>
      <c r="I383" s="38"/>
      <c r="J383" s="86"/>
    </row>
    <row r="384" spans="2:10" x14ac:dyDescent="0.2">
      <c r="B384" s="83"/>
      <c r="C384" s="77"/>
      <c r="E384" s="78"/>
      <c r="I384" s="38"/>
      <c r="J384" s="86"/>
    </row>
    <row r="385" spans="2:10" x14ac:dyDescent="0.2">
      <c r="B385" s="83"/>
      <c r="C385" s="77"/>
      <c r="E385" s="78"/>
      <c r="I385" s="38"/>
      <c r="J385" s="86"/>
    </row>
    <row r="386" spans="2:10" x14ac:dyDescent="0.2">
      <c r="B386" s="83"/>
      <c r="C386" s="77"/>
      <c r="E386" s="78"/>
      <c r="I386" s="38"/>
      <c r="J386" s="86"/>
    </row>
    <row r="387" spans="2:10" x14ac:dyDescent="0.2">
      <c r="B387" s="83"/>
      <c r="C387" s="77"/>
      <c r="E387" s="78"/>
      <c r="I387" s="38"/>
      <c r="J387" s="86"/>
    </row>
    <row r="388" spans="2:10" x14ac:dyDescent="0.2">
      <c r="B388" s="83"/>
      <c r="C388" s="77"/>
      <c r="E388" s="78"/>
      <c r="I388" s="38"/>
      <c r="J388" s="86"/>
    </row>
    <row r="389" spans="2:10" x14ac:dyDescent="0.2">
      <c r="B389" s="83"/>
      <c r="C389" s="77"/>
      <c r="E389" s="78"/>
      <c r="I389" s="38"/>
      <c r="J389" s="86"/>
    </row>
    <row r="390" spans="2:10" x14ac:dyDescent="0.2">
      <c r="B390" s="83"/>
      <c r="C390" s="77"/>
      <c r="E390" s="78"/>
      <c r="I390" s="38"/>
      <c r="J390" s="86"/>
    </row>
    <row r="391" spans="2:10" x14ac:dyDescent="0.2">
      <c r="B391" s="83"/>
      <c r="C391" s="77"/>
      <c r="E391" s="78"/>
      <c r="I391" s="38"/>
      <c r="J391" s="86"/>
    </row>
    <row r="392" spans="2:10" x14ac:dyDescent="0.2">
      <c r="B392" s="83"/>
      <c r="C392" s="77"/>
      <c r="E392" s="78"/>
      <c r="I392" s="38"/>
      <c r="J392" s="86"/>
    </row>
    <row r="393" spans="2:10" x14ac:dyDescent="0.2">
      <c r="B393" s="83"/>
      <c r="C393" s="77"/>
      <c r="E393" s="78"/>
      <c r="I393" s="38"/>
      <c r="J393" s="86"/>
    </row>
    <row r="394" spans="2:10" x14ac:dyDescent="0.2">
      <c r="B394" s="83"/>
      <c r="C394" s="77"/>
      <c r="E394" s="78"/>
      <c r="I394" s="38"/>
      <c r="J394" s="86"/>
    </row>
    <row r="395" spans="2:10" x14ac:dyDescent="0.2">
      <c r="B395" s="83"/>
      <c r="C395" s="77"/>
      <c r="E395" s="78"/>
      <c r="I395" s="38"/>
      <c r="J395" s="86"/>
    </row>
    <row r="396" spans="2:10" x14ac:dyDescent="0.2">
      <c r="B396" s="83"/>
      <c r="C396" s="77"/>
      <c r="E396" s="78"/>
      <c r="I396" s="38"/>
      <c r="J396" s="86"/>
    </row>
    <row r="397" spans="2:10" x14ac:dyDescent="0.2">
      <c r="B397" s="83"/>
      <c r="C397" s="77"/>
      <c r="E397" s="78"/>
      <c r="I397" s="38"/>
      <c r="J397" s="86"/>
    </row>
    <row r="398" spans="2:10" x14ac:dyDescent="0.2">
      <c r="B398" s="83"/>
      <c r="C398" s="77"/>
      <c r="E398" s="78"/>
      <c r="I398" s="38"/>
      <c r="J398" s="86"/>
    </row>
    <row r="399" spans="2:10" x14ac:dyDescent="0.2">
      <c r="B399" s="83"/>
      <c r="C399" s="77"/>
      <c r="E399" s="78"/>
      <c r="I399" s="38"/>
      <c r="J399" s="86"/>
    </row>
    <row r="400" spans="2:10" x14ac:dyDescent="0.2">
      <c r="B400" s="83"/>
      <c r="C400" s="77"/>
      <c r="E400" s="78"/>
      <c r="I400" s="38"/>
      <c r="J400" s="86"/>
    </row>
    <row r="401" spans="2:10" x14ac:dyDescent="0.2">
      <c r="B401" s="83"/>
      <c r="C401" s="77"/>
      <c r="E401" s="78"/>
      <c r="I401" s="38"/>
      <c r="J401" s="86"/>
    </row>
    <row r="402" spans="2:10" x14ac:dyDescent="0.2">
      <c r="B402" s="83"/>
      <c r="C402" s="77"/>
      <c r="E402" s="78"/>
      <c r="I402" s="38"/>
      <c r="J402" s="86"/>
    </row>
    <row r="403" spans="2:10" x14ac:dyDescent="0.2">
      <c r="B403" s="83"/>
      <c r="C403" s="77"/>
      <c r="E403" s="78"/>
      <c r="I403" s="38"/>
      <c r="J403" s="86"/>
    </row>
    <row r="404" spans="2:10" x14ac:dyDescent="0.2">
      <c r="B404" s="83"/>
      <c r="C404" s="77"/>
      <c r="E404" s="78"/>
      <c r="I404" s="38"/>
      <c r="J404" s="86"/>
    </row>
    <row r="405" spans="2:10" x14ac:dyDescent="0.2">
      <c r="B405" s="83"/>
      <c r="C405" s="77"/>
      <c r="E405" s="78"/>
      <c r="I405" s="38"/>
      <c r="J405" s="86"/>
    </row>
    <row r="406" spans="2:10" x14ac:dyDescent="0.2">
      <c r="B406" s="83"/>
      <c r="C406" s="77"/>
      <c r="E406" s="78"/>
      <c r="I406" s="38"/>
      <c r="J406" s="86"/>
    </row>
    <row r="407" spans="2:10" x14ac:dyDescent="0.2">
      <c r="B407" s="83"/>
      <c r="C407" s="77"/>
      <c r="E407" s="78"/>
      <c r="I407" s="38"/>
      <c r="J407" s="86"/>
    </row>
    <row r="408" spans="2:10" x14ac:dyDescent="0.2">
      <c r="B408" s="83"/>
      <c r="C408" s="77"/>
      <c r="E408" s="78"/>
      <c r="I408" s="38"/>
      <c r="J408" s="86"/>
    </row>
    <row r="409" spans="2:10" x14ac:dyDescent="0.2">
      <c r="B409" s="83"/>
      <c r="C409" s="77"/>
      <c r="E409" s="78"/>
      <c r="I409" s="38"/>
      <c r="J409" s="86"/>
    </row>
    <row r="410" spans="2:10" x14ac:dyDescent="0.2">
      <c r="B410" s="83"/>
      <c r="C410" s="77"/>
      <c r="E410" s="78"/>
      <c r="I410" s="38"/>
      <c r="J410" s="86"/>
    </row>
    <row r="411" spans="2:10" x14ac:dyDescent="0.2">
      <c r="B411" s="83"/>
      <c r="C411" s="77"/>
      <c r="E411" s="78"/>
      <c r="I411" s="38"/>
      <c r="J411" s="86"/>
    </row>
    <row r="412" spans="2:10" x14ac:dyDescent="0.2">
      <c r="B412" s="83"/>
      <c r="C412" s="77"/>
      <c r="E412" s="78"/>
      <c r="I412" s="38"/>
      <c r="J412" s="86"/>
    </row>
    <row r="413" spans="2:10" x14ac:dyDescent="0.2">
      <c r="B413" s="83"/>
      <c r="C413" s="77"/>
      <c r="E413" s="78"/>
      <c r="I413" s="38"/>
      <c r="J413" s="86"/>
    </row>
    <row r="414" spans="2:10" x14ac:dyDescent="0.2">
      <c r="B414" s="83"/>
      <c r="C414" s="77"/>
      <c r="E414" s="78"/>
      <c r="I414" s="38"/>
      <c r="J414" s="86"/>
    </row>
    <row r="415" spans="2:10" x14ac:dyDescent="0.2">
      <c r="B415" s="83"/>
      <c r="C415" s="77"/>
      <c r="E415" s="78"/>
      <c r="I415" s="38"/>
      <c r="J415" s="86"/>
    </row>
    <row r="416" spans="2:10" x14ac:dyDescent="0.2">
      <c r="B416" s="83"/>
      <c r="C416" s="77"/>
      <c r="E416" s="78"/>
      <c r="I416" s="38"/>
      <c r="J416" s="86"/>
    </row>
    <row r="417" spans="2:10" x14ac:dyDescent="0.2">
      <c r="B417" s="83"/>
      <c r="C417" s="77"/>
      <c r="E417" s="78"/>
      <c r="I417" s="38"/>
      <c r="J417" s="86"/>
    </row>
    <row r="418" spans="2:10" x14ac:dyDescent="0.2">
      <c r="B418" s="83"/>
      <c r="C418" s="77"/>
      <c r="E418" s="78"/>
      <c r="I418" s="38"/>
      <c r="J418" s="86"/>
    </row>
    <row r="419" spans="2:10" x14ac:dyDescent="0.2">
      <c r="B419" s="83"/>
      <c r="C419" s="77"/>
      <c r="E419" s="78"/>
      <c r="I419" s="38"/>
      <c r="J419" s="86"/>
    </row>
    <row r="420" spans="2:10" x14ac:dyDescent="0.2">
      <c r="B420" s="83"/>
      <c r="C420" s="77"/>
      <c r="E420" s="78"/>
      <c r="I420" s="38"/>
      <c r="J420" s="86"/>
    </row>
    <row r="421" spans="2:10" x14ac:dyDescent="0.2">
      <c r="B421" s="83"/>
      <c r="C421" s="77"/>
      <c r="E421" s="78"/>
      <c r="I421" s="38"/>
      <c r="J421" s="86"/>
    </row>
    <row r="422" spans="2:10" x14ac:dyDescent="0.2">
      <c r="B422" s="83"/>
      <c r="C422" s="77"/>
      <c r="E422" s="78"/>
      <c r="I422" s="38"/>
      <c r="J422" s="86"/>
    </row>
    <row r="423" spans="2:10" x14ac:dyDescent="0.2">
      <c r="B423" s="83"/>
      <c r="C423" s="77"/>
      <c r="E423" s="78"/>
      <c r="I423" s="38"/>
      <c r="J423" s="86"/>
    </row>
    <row r="424" spans="2:10" x14ac:dyDescent="0.2">
      <c r="B424" s="83"/>
      <c r="C424" s="77"/>
      <c r="E424" s="78"/>
      <c r="I424" s="38"/>
      <c r="J424" s="86"/>
    </row>
    <row r="425" spans="2:10" x14ac:dyDescent="0.2">
      <c r="B425" s="83"/>
      <c r="C425" s="77"/>
      <c r="E425" s="78"/>
      <c r="I425" s="38"/>
      <c r="J425" s="86"/>
    </row>
    <row r="426" spans="2:10" x14ac:dyDescent="0.2">
      <c r="B426" s="83"/>
      <c r="C426" s="77"/>
      <c r="E426" s="78"/>
      <c r="I426" s="38"/>
      <c r="J426" s="86"/>
    </row>
    <row r="427" spans="2:10" x14ac:dyDescent="0.2">
      <c r="B427" s="83"/>
      <c r="C427" s="77"/>
      <c r="E427" s="78"/>
      <c r="I427" s="38"/>
      <c r="J427" s="86"/>
    </row>
    <row r="428" spans="2:10" x14ac:dyDescent="0.2">
      <c r="B428" s="83"/>
      <c r="C428" s="77"/>
      <c r="E428" s="78"/>
      <c r="I428" s="38"/>
      <c r="J428" s="86"/>
    </row>
    <row r="429" spans="2:10" x14ac:dyDescent="0.2">
      <c r="B429" s="83"/>
      <c r="C429" s="77"/>
      <c r="E429" s="78"/>
      <c r="I429" s="38"/>
      <c r="J429" s="86"/>
    </row>
    <row r="430" spans="2:10" x14ac:dyDescent="0.2">
      <c r="B430" s="83"/>
      <c r="C430" s="77"/>
      <c r="E430" s="78"/>
      <c r="I430" s="38"/>
      <c r="J430" s="86"/>
    </row>
    <row r="431" spans="2:10" x14ac:dyDescent="0.2">
      <c r="B431" s="83"/>
      <c r="C431" s="77"/>
      <c r="E431" s="78"/>
      <c r="I431" s="38"/>
      <c r="J431" s="86"/>
    </row>
    <row r="432" spans="2:10" x14ac:dyDescent="0.2">
      <c r="B432" s="83"/>
      <c r="C432" s="77"/>
      <c r="E432" s="78"/>
      <c r="I432" s="38"/>
      <c r="J432" s="86"/>
    </row>
    <row r="433" spans="2:10" x14ac:dyDescent="0.2">
      <c r="B433" s="83"/>
      <c r="C433" s="77"/>
      <c r="E433" s="78"/>
      <c r="I433" s="38"/>
      <c r="J433" s="86"/>
    </row>
    <row r="434" spans="2:10" x14ac:dyDescent="0.2">
      <c r="B434" s="83"/>
      <c r="C434" s="77"/>
      <c r="E434" s="78"/>
      <c r="I434" s="38"/>
      <c r="J434" s="86"/>
    </row>
    <row r="435" spans="2:10" x14ac:dyDescent="0.2">
      <c r="B435" s="83"/>
      <c r="C435" s="77"/>
      <c r="E435" s="78"/>
      <c r="I435" s="38"/>
      <c r="J435" s="86"/>
    </row>
    <row r="436" spans="2:10" x14ac:dyDescent="0.2">
      <c r="B436" s="83"/>
      <c r="C436" s="77"/>
      <c r="E436" s="78"/>
      <c r="I436" s="38"/>
      <c r="J436" s="86"/>
    </row>
    <row r="437" spans="2:10" x14ac:dyDescent="0.2">
      <c r="B437" s="83"/>
      <c r="C437" s="77"/>
      <c r="E437" s="78"/>
      <c r="I437" s="38"/>
      <c r="J437" s="86"/>
    </row>
    <row r="438" spans="2:10" x14ac:dyDescent="0.2">
      <c r="B438" s="83"/>
      <c r="C438" s="77"/>
      <c r="E438" s="78"/>
      <c r="I438" s="38"/>
      <c r="J438" s="86"/>
    </row>
    <row r="439" spans="2:10" x14ac:dyDescent="0.2">
      <c r="B439" s="83"/>
      <c r="C439" s="77"/>
      <c r="E439" s="78"/>
      <c r="I439" s="38"/>
      <c r="J439" s="86"/>
    </row>
    <row r="440" spans="2:10" x14ac:dyDescent="0.2">
      <c r="B440" s="83"/>
      <c r="C440" s="77"/>
      <c r="E440" s="78"/>
      <c r="I440" s="38"/>
      <c r="J440" s="86"/>
    </row>
    <row r="441" spans="2:10" x14ac:dyDescent="0.2">
      <c r="B441" s="83"/>
      <c r="C441" s="77"/>
      <c r="E441" s="78"/>
      <c r="I441" s="38"/>
      <c r="J441" s="86"/>
    </row>
    <row r="442" spans="2:10" x14ac:dyDescent="0.2">
      <c r="B442" s="83"/>
      <c r="C442" s="77"/>
      <c r="E442" s="78"/>
      <c r="I442" s="38"/>
      <c r="J442" s="86"/>
    </row>
    <row r="443" spans="2:10" x14ac:dyDescent="0.2">
      <c r="B443" s="83"/>
      <c r="C443" s="77"/>
      <c r="E443" s="78"/>
      <c r="I443" s="38"/>
      <c r="J443" s="86"/>
    </row>
    <row r="444" spans="2:10" x14ac:dyDescent="0.2">
      <c r="B444" s="83"/>
      <c r="C444" s="77"/>
      <c r="E444" s="78"/>
      <c r="I444" s="38"/>
      <c r="J444" s="86"/>
    </row>
    <row r="445" spans="2:10" x14ac:dyDescent="0.2">
      <c r="B445" s="83"/>
      <c r="C445" s="77"/>
      <c r="E445" s="78"/>
      <c r="I445" s="38"/>
      <c r="J445" s="86"/>
    </row>
    <row r="446" spans="2:10" x14ac:dyDescent="0.2">
      <c r="B446" s="83"/>
      <c r="C446" s="77"/>
      <c r="E446" s="78"/>
      <c r="I446" s="38"/>
      <c r="J446" s="86"/>
    </row>
    <row r="447" spans="2:10" x14ac:dyDescent="0.2">
      <c r="B447" s="83"/>
      <c r="C447" s="77"/>
      <c r="E447" s="78"/>
      <c r="I447" s="38"/>
      <c r="J447" s="86"/>
    </row>
    <row r="448" spans="2:10" x14ac:dyDescent="0.2">
      <c r="B448" s="83"/>
      <c r="C448" s="77"/>
      <c r="E448" s="78"/>
      <c r="I448" s="38"/>
      <c r="J448" s="86"/>
    </row>
    <row r="449" spans="2:10" x14ac:dyDescent="0.2">
      <c r="B449" s="83"/>
      <c r="C449" s="77"/>
      <c r="E449" s="78"/>
      <c r="I449" s="38"/>
      <c r="J449" s="86"/>
    </row>
    <row r="450" spans="2:10" x14ac:dyDescent="0.2">
      <c r="B450" s="83"/>
      <c r="C450" s="77"/>
      <c r="E450" s="78"/>
      <c r="I450" s="38"/>
      <c r="J450" s="86"/>
    </row>
    <row r="451" spans="2:10" x14ac:dyDescent="0.2">
      <c r="B451" s="83"/>
      <c r="C451" s="77"/>
      <c r="E451" s="78"/>
      <c r="I451" s="38"/>
      <c r="J451" s="86"/>
    </row>
    <row r="452" spans="2:10" x14ac:dyDescent="0.2">
      <c r="B452" s="83"/>
      <c r="C452" s="77"/>
      <c r="E452" s="78"/>
      <c r="I452" s="38"/>
      <c r="J452" s="86"/>
    </row>
    <row r="453" spans="2:10" x14ac:dyDescent="0.2">
      <c r="B453" s="83"/>
      <c r="C453" s="77"/>
      <c r="E453" s="78"/>
      <c r="I453" s="38"/>
      <c r="J453" s="86"/>
    </row>
    <row r="454" spans="2:10" x14ac:dyDescent="0.2">
      <c r="B454" s="83"/>
      <c r="C454" s="77"/>
      <c r="E454" s="78"/>
      <c r="I454" s="38"/>
      <c r="J454" s="86"/>
    </row>
  </sheetData>
  <customSheetViews>
    <customSheetView guid="{0A3C6566-B9F1-4C10-AA7A-D7F12312E720}" showPageBreaks="1" view="pageBreakPreview" topLeftCell="A65">
      <selection activeCell="J95" sqref="J95"/>
      <pageMargins left="0" right="0" top="0" bottom="0" header="0.31496062992125984" footer="0.31496062992125984"/>
      <pageSetup paperSize="9" scale="85" orientation="landscape" verticalDpi="180" r:id="rId1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3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4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5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9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0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3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BE4CC0E6-3772-4C6B-815B-71889EE87803}" showPageBreaks="1" view="pageBreakPreview">
      <selection activeCell="N93" sqref="N93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  <customSheetView guid="{0D69E3E9-DDD2-4189-B102-50D1E1237AD1}" showPageBreaks="1" view="pageBreakPreview" topLeftCell="A86">
      <selection activeCell="J95" sqref="J95"/>
      <pageMargins left="0" right="0" top="0" bottom="0" header="0.31496062992125984" footer="0.31496062992125984"/>
      <pageSetup paperSize="9" scale="85" orientation="landscape" verticalDpi="180" r:id="rId16"/>
    </customSheetView>
  </customSheetViews>
  <pageMargins left="0" right="0" top="0" bottom="0" header="0.31496062992125984" footer="0.31496062992125984"/>
  <pageSetup paperSize="9" scale="85" orientation="landscape" verticalDpi="18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A3C6566-B9F1-4C10-AA7A-D7F12312E720}">
      <pageMargins left="0.7" right="0.7" top="0.75" bottom="0.75" header="0.3" footer="0.3"/>
      <pageSetup paperSize="9" orientation="portrait" horizontalDpi="180" verticalDpi="180" r:id="rId1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3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4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5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9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0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3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4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5"/>
    </customSheetView>
    <customSheetView guid="{0D69E3E9-DDD2-4189-B102-50D1E1237AD1}">
      <pageMargins left="0.7" right="0.7" top="0.75" bottom="0.75" header="0.3" footer="0.3"/>
      <pageSetup paperSize="9" orientation="portrait" horizontalDpi="180" verticalDpi="180" r:id="rId16"/>
    </customSheetView>
  </customSheetViews>
  <pageMargins left="0.7" right="0.7" top="0.75" bottom="0.75" header="0.3" footer="0.3"/>
  <pageSetup paperSize="9" orientation="portrait" horizontalDpi="180" verticalDpi="180" r:id="rId17"/>
</worksheet>
</file>

<file path=xl/worksheets/wsSortMap1.xml><?xml version="1.0" encoding="utf-8"?>
<worksheetSortMap xmlns="http://schemas.microsoft.com/office/excel/2006/main">
  <rowSortMap ref="A7:XFD112" count="80">
    <row newVal="6" oldVal="12"/>
    <row newVal="7" oldVal="11"/>
    <row newVal="8" oldVal="13"/>
    <row newVal="9" oldVal="15"/>
    <row newVal="10" oldVal="19"/>
    <row newVal="11" oldVal="20"/>
    <row newVal="12" oldVal="28"/>
    <row newVal="13" oldVal="29"/>
    <row newVal="15" oldVal="37"/>
    <row newVal="19" oldVal="21"/>
    <row newVal="20" oldVal="22"/>
    <row newVal="21" oldVal="23"/>
    <row newVal="22" oldVal="24"/>
    <row newVal="23" oldVal="25"/>
    <row newVal="24" oldVal="26"/>
    <row newVal="25" oldVal="27"/>
    <row newVal="26" oldVal="30"/>
    <row newVal="27" oldVal="31"/>
    <row newVal="28" oldVal="32"/>
    <row newVal="29" oldVal="33"/>
    <row newVal="30" oldVal="34"/>
    <row newVal="31" oldVal="35"/>
    <row newVal="32" oldVal="36"/>
    <row newVal="33" oldVal="39"/>
    <row newVal="34" oldVal="40"/>
    <row newVal="35" oldVal="41"/>
    <row newVal="36" oldVal="42"/>
    <row newVal="37" oldVal="56"/>
    <row newVal="38" oldVal="53"/>
    <row newVal="39" oldVal="38"/>
    <row newVal="40" oldVal="54"/>
    <row newVal="41" oldVal="55"/>
    <row newVal="42" oldVal="57"/>
    <row newVal="43" oldVal="58"/>
    <row newVal="44" oldVal="59"/>
    <row newVal="45" oldVal="60"/>
    <row newVal="46" oldVal="45"/>
    <row newVal="47" oldVal="62"/>
    <row newVal="48" oldVal="63"/>
    <row newVal="49" oldVal="64"/>
    <row newVal="50" oldVal="65"/>
    <row newVal="51" oldVal="66"/>
    <row newVal="52" oldVal="69"/>
    <row newVal="53" oldVal="70"/>
    <row newVal="54" oldVal="71"/>
    <row newVal="55" oldVal="72"/>
    <row newVal="56" oldVal="73"/>
    <row newVal="57" oldVal="52"/>
    <row newVal="58" oldVal="61"/>
    <row newVal="59" oldVal="51"/>
    <row newVal="60" oldVal="44"/>
    <row newVal="61" oldVal="46"/>
    <row newVal="62" oldVal="47"/>
    <row newVal="63" oldVal="48"/>
    <row newVal="64" oldVal="49"/>
    <row newVal="65" oldVal="50"/>
    <row newVal="66" oldVal="87"/>
    <row newVal="67" oldVal="110"/>
    <row newVal="68" oldVal="92"/>
    <row newVal="69" oldVal="68"/>
    <row newVal="70" oldVal="67"/>
    <row newVal="71" oldVal="93"/>
    <row newVal="72" oldVal="94"/>
    <row newVal="73" oldVal="111"/>
    <row newVal="74" oldVal="75"/>
    <row newVal="75" oldVal="76"/>
    <row newVal="76" oldVal="74"/>
    <row newVal="87" oldVal="88"/>
    <row newVal="88" oldVal="90"/>
    <row newVal="89" oldVal="91"/>
    <row newVal="90" oldVal="89"/>
    <row newVal="91" oldVal="7"/>
    <row newVal="92" oldVal="8"/>
    <row newVal="93" oldVal="9"/>
    <row newVal="94" oldVal="10"/>
    <row newVal="95" oldVal="6"/>
    <row newVal="96" oldVal="95"/>
    <row newVal="97" oldVal="96"/>
    <row newVal="110" oldVal="97"/>
    <row newVal="111" oldVal="4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Беленков Сергей Анатольевич</cp:lastModifiedBy>
  <cp:lastPrinted>2023-10-23T06:59:18Z</cp:lastPrinted>
  <dcterms:created xsi:type="dcterms:W3CDTF">2006-09-28T05:33:49Z</dcterms:created>
  <dcterms:modified xsi:type="dcterms:W3CDTF">2023-10-25T07:12:03Z</dcterms:modified>
</cp:coreProperties>
</file>