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4.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3 год\черный металл 1ое полугодие\4 КВАРТАЛ НОВЫЕ ЦЕНЫ\НОВЫЕ ЦЕНЫ 5%ВВРЗ +5%ТВРЗ\"/>
    </mc:Choice>
  </mc:AlternateContent>
  <bookViews>
    <workbookView xWindow="120" yWindow="105" windowWidth="15120" windowHeight="8010" firstSheet="1" activeTab="1"/>
  </bookViews>
  <sheets>
    <sheet name="2018" sheetId="1" state="hidden"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БлохинАВ - Личное представление" guid="{E8C39439-58F1-4755-BEC1-DEC1E5DFB892}" mergeInterval="0" personalView="1" maximized="1" xWindow="1" yWindow="1" windowWidth="1298" windowHeight="577" activeSheetId="2"/>
    <customWorkbookView name="НаумоваНА - Личное представление" guid="{6B1F6C0B-837B-45CF-A0F8-651CB94B223C}" mergeInterval="0" personalView="1" maximized="1" xWindow="1" yWindow="1" windowWidth="135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Пользователь Windows - Личное представление" guid="{4FC1653A-C0F7-4C1E-BF7D-520602EAE178}" mergeInterval="0" personalView="1" maximized="1" xWindow="1" yWindow="1" windowWidth="136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Семёнов - Личное представление" guid="{5B6C5AE5-B8D6-4CBA-B8ED-DA5BDF10EAC6}"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РешетоваЛМ - Личное представление" guid="{85EBB5EA-D5EB-4002-A0DD-7FCE4EFABFB9}" mergeInterval="0" personalView="1" maximized="1" xWindow="1" yWindow="1" windowWidth="1356" windowHeight="538" activeSheetId="2"/>
    <customWorkbookView name="КоржовВА - Личное представление" guid="{4EBCE169-456C-4227-A7EC-9B107D5ACBBD}" mergeInterval="0" personalView="1" maximized="1" xWindow="1" yWindow="1" windowWidth="1276" windowHeight="684" activeSheetId="2"/>
    <customWorkbookView name="СычеваАЮ - Личное представление" guid="{7700881E-4FD5-4ADC-A619-B47E80688E02}" mergeInterval="0" personalView="1" maximized="1" xWindow="1" yWindow="1" windowWidth="1356" windowHeight="518" activeSheetId="2"/>
    <customWorkbookView name="Наумова Н.А. - Личное представление" guid="{BE4CC0E6-3772-4C6B-815B-71889EE87803}" mergeInterval="0" personalView="1" maximized="1" xWindow="-8" yWindow="-8" windowWidth="1456" windowHeight="876" activeSheetId="2"/>
    <customWorkbookView name="Сычева Анна Юрьевна - Личное представление" guid="{0A3C6566-B9F1-4C10-AA7A-D7F12312E720}" mergeInterval="0" personalView="1" maximized="1" xWindow="-8" yWindow="-8" windowWidth="1936" windowHeight="1034" activeSheetId="2" showComments="commIndAndComment"/>
  </customWorkbookViews>
</workbook>
</file>

<file path=xl/calcChain.xml><?xml version="1.0" encoding="utf-8"?>
<calcChain xmlns="http://schemas.openxmlformats.org/spreadsheetml/2006/main">
  <c r="I111" i="2" l="1"/>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I75" i="2"/>
  <c r="J75" i="2" s="1"/>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I54" i="2"/>
  <c r="J54" i="2" s="1"/>
  <c r="I53" i="2"/>
  <c r="J53" i="2" s="1"/>
  <c r="I52" i="2"/>
  <c r="J52" i="2" s="1"/>
  <c r="I51" i="2"/>
  <c r="J51" i="2" s="1"/>
  <c r="I50" i="2"/>
  <c r="J50" i="2" s="1"/>
  <c r="I49" i="2"/>
  <c r="J49" i="2" s="1"/>
  <c r="I48" i="2"/>
  <c r="J48" i="2" s="1"/>
  <c r="I47" i="2"/>
  <c r="J47" i="2" s="1"/>
  <c r="I46" i="2"/>
  <c r="J46" i="2" s="1"/>
  <c r="I45" i="2"/>
  <c r="J45" i="2" s="1"/>
  <c r="I44" i="2"/>
  <c r="J44" i="2" s="1"/>
  <c r="I43" i="2"/>
  <c r="J43" i="2" s="1"/>
  <c r="I42" i="2"/>
  <c r="J42" i="2" s="1"/>
  <c r="I41" i="2"/>
  <c r="J41" i="2" s="1"/>
  <c r="I40" i="2"/>
  <c r="J40" i="2" s="1"/>
  <c r="I39" i="2"/>
  <c r="J39" i="2" s="1"/>
  <c r="I38" i="2"/>
  <c r="J38" i="2" s="1"/>
  <c r="I37" i="2"/>
  <c r="J37" i="2" s="1"/>
  <c r="I36" i="2"/>
  <c r="J36" i="2" s="1"/>
  <c r="I35" i="2"/>
  <c r="J35" i="2" s="1"/>
  <c r="I34" i="2"/>
  <c r="J34" i="2" s="1"/>
  <c r="I33" i="2"/>
  <c r="J33" i="2" s="1"/>
  <c r="I32" i="2"/>
  <c r="J32" i="2" s="1"/>
  <c r="I31" i="2"/>
  <c r="J31" i="2" s="1"/>
  <c r="I30" i="2"/>
  <c r="J30" i="2" s="1"/>
  <c r="I29" i="2"/>
  <c r="J29" i="2" s="1"/>
  <c r="I28" i="2"/>
  <c r="J28" i="2" s="1"/>
  <c r="I27" i="2"/>
  <c r="J27" i="2" s="1"/>
  <c r="I26" i="2"/>
  <c r="J26" i="2" s="1"/>
  <c r="I25" i="2"/>
  <c r="J25" i="2" s="1"/>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 r="I8" i="2"/>
  <c r="J8" i="2" s="1"/>
  <c r="I7" i="2"/>
  <c r="J7" i="2" s="1"/>
  <c r="J112" i="2" l="1"/>
  <c r="I112" i="2"/>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<sst xmlns="http://schemas.openxmlformats.org/spreadsheetml/2006/main" count="1378" uniqueCount="548">
  <si>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</si>
  <si>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</si>
  <si>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</si>
  <si>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</si>
  <si>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</si>
  <si>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</si>
  <si>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</si>
  <si>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</si>
  <si>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</si>
  <si>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</si>
  <si>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</si>
  <si>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</si>
  <si>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</si>
  <si>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</si>
  <si>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</si>
  <si>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</si>
  <si>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</si>
  <si>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</si>
  <si>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</si>
  <si>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</si>
  <si>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</si>
  <si>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</si>
  <si>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</si>
  <si>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</si>
  <si>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</si>
  <si>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</si>
  <si>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</si>
  <si>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</si>
  <si>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</si>
  <si>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</si>
  <si>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</si>
  <si>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</si>
  <si>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</si>
  <si>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</si>
  <si>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</si>
  <si>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</si>
  <si>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</si>
  <si>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</si>
  <si>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</si>
  <si>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</si>
  <si>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</si>
  <si>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</si>
  <si>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</si>
  <si>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</si>
  <si>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</si>
  <si>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</si>
  <si>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</si>
  <si>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</si>
  <si>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</si>
  <si>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</si>
  <si>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</si>
  <si>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</si>
  <si>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</si>
  <si>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</si>
  <si>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</si>
  <si>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</si>
  <si>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</si>
  <si>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</si>
  <si>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</si>
  <si>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</si>
  <si>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</si>
  <si>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</si>
  <si>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</si>
  <si>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</si>
  <si>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</si>
  <si>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</si>
  <si>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</si>
  <si>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</si>
  <si>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</si>
  <si>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</si>
  <si>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</si>
  <si>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</si>
  <si>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</si>
  <si>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</si>
  <si>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</si>
  <si>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</si>
  <si>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</si>
  <si>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</si>
  <si>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</si>
  <si>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</si>
  <si>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</si>
  <si>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</si>
  <si>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</si>
  <si>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</si>
  <si>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</si>
  <si>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</si>
  <si>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</si>
  <si>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</si>
  <si>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</si>
  <si>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</si>
  <si>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</si>
  <si>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</si>
  <si>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</si>
  <si>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</si>
  <si>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</si>
  <si>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</si>
  <si>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</si>
  <si>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</si>
  <si>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</si>
  <si>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</si>
  <si>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</si>
  <si>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</si>
  <si>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</si>
  <si>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</si>
  <si>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</si>
  <si>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</si>
  <si>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</si>
  <si>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</si>
  <si>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</si>
  <si>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</si>
  <si>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</si>
  <si>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</si>
  <si>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</si>
  <si>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</si>
  <si>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</si>
  <si>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</si>
  <si>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</si>
  <si>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</si>
  <si>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</si>
  <si>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</si>
  <si>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</si>
  <si>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</si>
  <si>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</si>
  <si>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</si>
  <si>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</si>
  <si>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</si>
  <si>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</si>
  <si>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</si>
  <si>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</si>
  <si>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</si>
  <si>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</si>
  <si>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</si>
  <si>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</si>
  <si>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</si>
  <si>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</si>
  <si>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</si>
  <si>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</si>
  <si>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</si>
  <si>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</si>
  <si>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</si>
  <si>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</si>
  <si>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</si>
  <si>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</si>
  <si>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</si>
  <si>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</si>
  <si>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</si>
  <si>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</si>
  <si>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</si>
  <si>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</si>
  <si>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</si>
  <si>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</si>
  <si>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</si>
  <si>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</si>
  <si>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</si>
  <si>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</si>
  <si>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</si>
  <si>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</si>
  <si>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</si>
  <si>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</si>
  <si>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</si>
  <si>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</si>
  <si>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</si>
  <si>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</si>
  <si>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</si>
  <si>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</si>
  <si>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</si>
  <si>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</si>
  <si>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</si>
  <si>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</si>
  <si>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</si>
  <si>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</si>
  <si>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</si>
  <si>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</si>
  <si>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</si>
  <si>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</si>
  <si>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</si>
  <si>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</si>
  <si>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</si>
  <si>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</si>
  <si>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</si>
  <si>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</si>
  <si>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</si>
  <si>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</si>
  <si>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</si>
  <si>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</si>
  <si>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</si>
  <si>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</si>
  <si>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</si>
  <si>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</si>
  <si>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</si>
  <si>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</si>
  <si>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</si>
  <si>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</si>
  <si>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</si>
  <si>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</si>
  <si>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</si>
  <si>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</si>
  <si>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</si>
  <si>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</si>
  <si>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</si>
  <si>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</si>
  <si>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</si>
  <si>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</si>
  <si>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</si>
  <si>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</si>
  <si>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</si>
  <si>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</si>
  <si>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</si>
  <si>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</si>
  <si>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</si>
  <si>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</si>
  <si>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</si>
  <si>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</si>
  <si>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</si>
  <si>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</si>
  <si>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</si>
  <si>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</si>
  <si>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</si>
  <si>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</si>
  <si>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</si>
  <si>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</si>
  <si>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</si>
  <si>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</si>
  <si>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</si>
  <si>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</si>
  <si>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</si>
  <si>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</si>
  <si>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</si>
  <si>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</si>
  <si>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</si>
  <si>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</si>
  <si>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</si>
  <si>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</si>
  <si>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</si>
  <si>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</si>
  <si>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</si>
  <si>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</si>
  <si>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</si>
  <si>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</si>
  <si>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</si>
  <si>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</si>
  <si>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</si>
  <si>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</si>
  <si>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</si>
  <si>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</si>
  <si>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</si>
  <si>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</si>
  <si>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</si>
  <si>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</si>
  <si>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</si>
  <si>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</si>
  <si>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</si>
  <si>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</si>
  <si>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</si>
  <si>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</si>
  <si>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</si>
  <si>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</si>
  <si>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</si>
  <si>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</si>
  <si>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</si>
  <si>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</si>
  <si>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</si>
  <si>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</si>
  <si>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</si>
  <si>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</si>
  <si>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</si>
  <si>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</si>
  <si>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</si>
  <si>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</si>
  <si>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</si>
  <si>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</si>
  <si>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</si>
  <si>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</si>
  <si>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</si>
  <si>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</si>
  <si>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</si>
  <si>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</si>
  <si>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</si>
  <si>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</si>
  <si>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</si>
  <si>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</si>
  <si>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</si>
  <si>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</si>
  <si>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</si>
  <si>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</si>
  <si>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</si>
  <si>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</si>
  <si>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</si>
  <si>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</si>
  <si>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</si>
  <si>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</si>
  <si>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</si>
  <si>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</si>
  <si>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</si>
  <si>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</si>
  <si>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</si>
  <si>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</si>
  <si>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</si>
  <si>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</si>
  <si>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</si>
  <si>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</si>
  <si>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</si>
  <si>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</si>
  <si>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</si>
  <si>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</si>
  <si>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</si>
  <si>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</si>
  <si>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</si>
  <si>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</si>
  <si>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</si>
  <si>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</si>
  <si>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</si>
  <si>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</si>
  <si>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</si>
  <si>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</si>
  <si>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</si>
  <si>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</si>
  <si>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</si>
  <si>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</si>
  <si>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</si>
  <si>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</si>
  <si>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</si>
  <si>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</si>
  <si>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</si>
  <si>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</si>
  <si>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</si>
  <si>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</si>
  <si>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</si>
  <si>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</si>
  <si>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</si>
  <si>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</si>
  <si>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</si>
  <si>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</si>
  <si>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</si>
  <si>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</si>
  <si>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</si>
  <si>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</si>
  <si>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</si>
  <si>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</si>
  <si>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</si>
  <si>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</si>
  <si>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</si>
  <si>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</si>
  <si>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</si>
  <si>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</si>
  <si>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</si>
  <si>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</si>
  <si>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</si>
  <si>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</si>
  <si>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</si>
  <si>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</si>
  <si>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</si>
  <si>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</si>
  <si>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</si>
  <si>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</si>
  <si>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</si>
  <si>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</si>
  <si>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</si>
  <si>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</si>
  <si>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</si>
  <si>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</si>
  <si>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</si>
  <si>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</si>
  <si>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</si>
  <si>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</si>
  <si>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</si>
  <si>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</si>
  <si>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</si>
  <si>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</si>
  <si>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</si>
  <si>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</si>
  <si>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</si>
  <si>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</si>
  <si>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</si>
  <si>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</si>
  <si>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</si>
  <si>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</si>
  <si>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</si>
  <si>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</si>
  <si>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</si>
  <si>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</si>
  <si>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</si>
  <si>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</si>
  <si>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</si>
  <si>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</si>
  <si>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</si>
  <si>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</si>
  <si>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</si>
  <si>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</si>
  <si>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</si>
  <si>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</si>
  <si>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</si>
  <si>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</si>
  <si>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</si>
  <si>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</si>
  <si>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</si>
  <si>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</si>
  <si>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</si>
  <si>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</si>
  <si>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</si>
  <si>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</si>
  <si>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</si>
  <si>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</si>
  <si>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</si>
  <si>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</si>
  <si>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</si>
  <si>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</si>
  <si>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</si>
  <si>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</si>
  <si>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</si>
  <si>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</si>
  <si>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</si>
  <si>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</si>
  <si>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</si>
  <si>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</si>
  <si>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</si>
  <si>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</si>
  <si>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</si>
  <si>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</si>
  <si>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</si>
  <si>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</si>
  <si>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</si>
  <si>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</si>
  <si>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</si>
  <si>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</si>
  <si>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</si>
  <si>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</si>
  <si>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</si>
  <si>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</si>
  <si>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 xml:space="preserve"> 63х63х5 </t>
  </si>
  <si>
    <t>75х75х8</t>
  </si>
  <si>
    <t xml:space="preserve"> 100х63х8 </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</si>
  <si>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</si>
  <si>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</si>
  <si>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</si>
  <si>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</si>
  <si>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</si>
  <si>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</si>
  <si>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</si>
  <si>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</si>
  <si>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</si>
  <si>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</si>
  <si>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</si>
  <si>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</si>
  <si>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</si>
  <si>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</si>
  <si>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</si>
  <si>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</si>
  <si>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</si>
  <si>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</si>
  <si>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</si>
  <si>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</si>
  <si>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</si>
  <si>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</si>
  <si>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</si>
  <si>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</si>
  <si>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</si>
  <si>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</si>
  <si>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</si>
  <si>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</si>
  <si>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</si>
  <si>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</si>
  <si>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</si>
  <si>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</si>
  <si>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</si>
  <si>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</si>
  <si>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</si>
  <si>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</si>
  <si>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</si>
  <si>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</si>
  <si>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</si>
  <si>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</si>
  <si>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</si>
  <si>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</si>
  <si>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</si>
  <si>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</si>
  <si>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</si>
  <si>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</si>
  <si>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</si>
  <si>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</si>
  <si>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</si>
  <si>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</si>
  <si>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</si>
  <si>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</si>
  <si>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</si>
  <si>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</si>
  <si>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</si>
  <si>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</si>
  <si>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</si>
  <si>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</si>
  <si>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</si>
  <si>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</si>
  <si>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</si>
  <si>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</si>
  <si>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</si>
  <si>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</si>
  <si>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</si>
  <si>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</si>
  <si>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</si>
  <si>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</si>
  <si>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</si>
  <si>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</si>
  <si>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</si>
  <si>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</si>
  <si>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</si>
  <si>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</si>
  <si>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</si>
  <si>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</si>
  <si>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Заместитель директора по коммерческой работе</t>
  </si>
  <si>
    <t>Давлюд Д.В.</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</si>
  <si>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</si>
  <si>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</si>
  <si>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</si>
  <si>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</si>
  <si>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</si>
  <si>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</si>
  <si>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</si>
  <si>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</si>
  <si>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127х5</t>
  </si>
  <si>
    <t>ст.40Х</t>
  </si>
  <si>
    <t xml:space="preserve"> ГОСТ 2590-06 </t>
  </si>
  <si>
    <t xml:space="preserve">Полоса 12х150х4100 </t>
  </si>
  <si>
    <t>ст. 60С2А</t>
  </si>
  <si>
    <t xml:space="preserve">12х150х4100 </t>
  </si>
  <si>
    <t xml:space="preserve">Сталь круглая Ø 10 </t>
  </si>
  <si>
    <t xml:space="preserve">ГОСТ 2590-06 </t>
  </si>
  <si>
    <t xml:space="preserve">Ø 10 </t>
  </si>
  <si>
    <t xml:space="preserve">Сталь круглая Ø 14 </t>
  </si>
  <si>
    <t xml:space="preserve">Ø 14 </t>
  </si>
  <si>
    <t xml:space="preserve">Сталь круглая Ø 25 </t>
  </si>
  <si>
    <t>ст. Р6М5Ф3</t>
  </si>
  <si>
    <t xml:space="preserve">Сталь круглая Ø 30 </t>
  </si>
  <si>
    <t>ст. Х12Ф1</t>
  </si>
  <si>
    <t xml:space="preserve">Сталь круглая Ø 60 </t>
  </si>
  <si>
    <t xml:space="preserve"> Ø 60 </t>
  </si>
  <si>
    <t xml:space="preserve">Сталь листовая 1,0х1200х4100 </t>
  </si>
  <si>
    <t xml:space="preserve">ст.5ПС </t>
  </si>
  <si>
    <t xml:space="preserve"> 1,0х1200х4100 </t>
  </si>
  <si>
    <t xml:space="preserve">Сталь листовая 1,5х1200х4100 </t>
  </si>
  <si>
    <t xml:space="preserve"> 1,5х1200х4100 </t>
  </si>
  <si>
    <t xml:space="preserve">Сталь листовая 2,0х1000х2000 </t>
  </si>
  <si>
    <t xml:space="preserve"> ст. 9ХС</t>
  </si>
  <si>
    <t xml:space="preserve">2,0х1000х2000 </t>
  </si>
  <si>
    <t>ст. ХВГ</t>
  </si>
  <si>
    <t xml:space="preserve">Сталь листовая 8,0х1700х5200 </t>
  </si>
  <si>
    <t xml:space="preserve">8,0х1700х5200 </t>
  </si>
  <si>
    <t>Приложение №5</t>
  </si>
  <si>
    <t>к запросу котировок цен №135/ТВРЗ/2023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</si>
</sst>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8"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
      <sz val="12"/>
      <color theme="1"/>
      <name val="Times New Roman"/>
      <family val="1"/>
      <charset val="204"/>
    </font>
    <font>
      <sz val="11"/>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44">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0" fillId="0" borderId="4" xfId="0" applyBorder="1"/>
    <xf numFmtId="0" fontId="18" fillId="0" borderId="6" xfId="0" applyFont="1" applyFill="1" applyBorder="1" applyAlignment="1">
      <alignment horizontal="center"/>
    </xf>
    <xf numFmtId="0" fontId="5" fillId="0" borderId="6" xfId="0"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21" fillId="0" borderId="0" xfId="0" applyFont="1" applyBorder="1" applyAlignment="1">
      <alignment horizontal="center" vertical="center" wrapText="1"/>
    </xf>
    <xf numFmtId="0" fontId="24" fillId="0" borderId="0" xfId="0" applyFont="1"/>
    <xf numFmtId="0" fontId="2" fillId="3" borderId="0" xfId="0" applyFont="1" applyFill="1" applyAlignment="1">
      <alignment horizontal="center" vertical="center"/>
    </xf>
    <xf numFmtId="0" fontId="5" fillId="2"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0" fontId="25" fillId="0" borderId="2" xfId="0" applyFont="1" applyFill="1" applyBorder="1" applyAlignment="1">
      <alignment vertical="center"/>
    </xf>
    <xf numFmtId="0" fontId="25" fillId="2" borderId="2" xfId="0" applyFont="1" applyFill="1" applyBorder="1" applyAlignment="1">
      <alignment horizontal="center" vertical="center" wrapText="1"/>
    </xf>
    <xf numFmtId="0" fontId="25" fillId="2" borderId="2" xfId="0" applyFont="1" applyFill="1" applyBorder="1" applyAlignment="1">
      <alignment vertical="center"/>
    </xf>
    <xf numFmtId="4" fontId="18" fillId="0" borderId="1"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xf>
    <xf numFmtId="4" fontId="18" fillId="0" borderId="2" xfId="0" applyNumberFormat="1" applyFont="1" applyFill="1" applyBorder="1" applyAlignment="1">
      <alignment horizontal="center"/>
    </xf>
    <xf numFmtId="2"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xf>
    <xf numFmtId="0" fontId="18"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252" Type="http://schemas.openxmlformats.org/officeDocument/2006/relationships/revisionLog" Target="revisionLog2.xml"/><Relationship Id="rId248" Type="http://schemas.openxmlformats.org/officeDocument/2006/relationships/revisionLog" Target="revisionLog3.xml"/><Relationship Id="rId251" Type="http://schemas.openxmlformats.org/officeDocument/2006/relationships/revisionLog" Target="revisionLog1.xml"/><Relationship Id="rId256" Type="http://schemas.openxmlformats.org/officeDocument/2006/relationships/revisionLog" Target="revisionLog9.xml"/><Relationship Id="rId250" Type="http://schemas.openxmlformats.org/officeDocument/2006/relationships/revisionLog" Target="revisionLog5.xml"/><Relationship Id="rId255" Type="http://schemas.openxmlformats.org/officeDocument/2006/relationships/revisionLog" Target="revisionLog8.xml"/><Relationship Id="rId254" Type="http://schemas.openxmlformats.org/officeDocument/2006/relationships/revisionLog" Target="revisionLog7.xml"/><Relationship Id="rId259" Type="http://schemas.openxmlformats.org/officeDocument/2006/relationships/revisionLog" Target="revisionLog12.xml"/><Relationship Id="rId253" Type="http://schemas.openxmlformats.org/officeDocument/2006/relationships/revisionLog" Target="revisionLog6.xml"/><Relationship Id="rId258" Type="http://schemas.openxmlformats.org/officeDocument/2006/relationships/revisionLog" Target="revisionLog11.xml"/><Relationship Id="rId249" Type="http://schemas.openxmlformats.org/officeDocument/2006/relationships/revisionLog" Target="revisionLog4.xml"/><Relationship Id="rId257"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702E56-AF82-4A10-AC92-4310A0A5642A}" diskRevisions="1" revisionId="8939" version="7">
  <header guid="{E363639C-C732-4A9F-8E5F-363D3D27A2D4}" dateTime="2023-10-12T12:21:37" maxSheetId="4" userName="Наумова Н.А." r:id="rId248" minRId="7742" maxRId="8198">
    <sheetIdMap count="3">
      <sheetId val="1"/>
      <sheetId val="2"/>
      <sheetId val="3"/>
    </sheetIdMap>
  </header>
  <header guid="{E6B1DBE5-126B-4DA4-953F-1D47F8969257}" dateTime="2023-10-12T15:56:48" maxSheetId="4" userName="Наумова Н.А." r:id="rId249">
    <sheetIdMap count="3">
      <sheetId val="1"/>
      <sheetId val="2"/>
      <sheetId val="3"/>
    </sheetIdMap>
  </header>
  <header guid="{EF40C118-86AC-47FC-BC6B-13A198491DA0}" dateTime="2023-10-13T10:59:28" maxSheetId="4" userName="Наумова Н.А." r:id="rId250" minRId="8199" maxRId="8207">
    <sheetIdMap count="3">
      <sheetId val="1"/>
      <sheetId val="2"/>
      <sheetId val="3"/>
    </sheetIdMap>
  </header>
  <header guid="{E8C79AEE-E968-4E6C-950F-0312CCD93D95}" dateTime="2023-10-18T16:15:08" maxSheetId="4" userName="Наумова Н.А." r:id="rId251" minRId="8208" maxRId="8273">
    <sheetIdMap count="3">
      <sheetId val="1"/>
      <sheetId val="2"/>
      <sheetId val="3"/>
    </sheetIdMap>
  </header>
  <header guid="{8E93437E-61E1-4F61-AC13-283F9C5C4509}" dateTime="2023-10-18T16:29:56" maxSheetId="4" userName="Наумова Н.А." r:id="rId252" minRId="8274" maxRId="8330">
    <sheetIdMap count="3">
      <sheetId val="1"/>
      <sheetId val="2"/>
      <sheetId val="3"/>
    </sheetIdMap>
  </header>
  <header guid="{79D447BF-C266-4104-9CBA-5D9F80FA04F5}" dateTime="2023-10-20T14:34:42" maxSheetId="4" userName="Наумова Н.А." r:id="rId253" minRId="8331" maxRId="8335">
    <sheetIdMap count="3">
      <sheetId val="1"/>
      <sheetId val="2"/>
      <sheetId val="3"/>
    </sheetIdMap>
  </header>
  <header guid="{4EDCB0EF-E70A-4888-891C-D6954BA95ED4}" dateTime="2023-10-25T09:26:28" maxSheetId="4" userName="Сычева Анна Юрьевна" r:id="rId254" minRId="8336" maxRId="8337">
    <sheetIdMap count="3">
      <sheetId val="1"/>
      <sheetId val="2"/>
      <sheetId val="3"/>
    </sheetIdMap>
  </header>
  <header guid="{4F21EC38-55B8-4536-B720-8FE34905A34A}" dateTime="2023-10-25T10:09:26" maxSheetId="4" userName="Сычева Анна Юрьевна" r:id="rId255">
    <sheetIdMap count="3">
      <sheetId val="1"/>
      <sheetId val="2"/>
      <sheetId val="3"/>
    </sheetIdMap>
  </header>
  <header guid="{F64CD20A-C67C-4D1D-93B0-1C0435845B82}" dateTime="2023-11-03T10:33:02" maxSheetId="4" userName="Сычева Анна Юрьевна" r:id="rId256" minRId="8339" maxRId="8869">
    <sheetIdMap count="3">
      <sheetId val="1"/>
      <sheetId val="2"/>
      <sheetId val="3"/>
    </sheetIdMap>
  </header>
  <header guid="{5BC88F86-C3C0-4746-B68A-78E41CA2D8EB}" dateTime="2023-11-07T08:28:53" maxSheetId="4" userName="Сычева Анна Юрьевна" r:id="rId257" minRId="8871">
    <sheetIdMap count="3">
      <sheetId val="1"/>
      <sheetId val="2"/>
      <sheetId val="3"/>
    </sheetIdMap>
  </header>
  <header guid="{3E21D90A-7C6B-4050-B399-F3324A48A722}" dateTime="2023-11-07T15:51:56" maxSheetId="4" userName="Сычева Анна Юрьевна" r:id="rId258" minRId="8872">
    <sheetIdMap count="3">
      <sheetId val="1"/>
      <sheetId val="2"/>
      <sheetId val="3"/>
    </sheetIdMap>
  </header>
  <header guid="{85702E56-AF82-4A10-AC92-4310A0A5642A}" dateTime="2023-11-10T14:19:23" maxSheetId="4" userName="Сычева Анна Юрьевна" r:id="rId259" minRId="8873" maxRId="893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08" sId="2" numFmtId="4">
    <oc r="H72">
      <v>83.4</v>
    </oc>
    <nc r="H72"/>
  </rcc>
  <rcc rId="8209" sId="2" numFmtId="4">
    <oc r="H73">
      <v>83.4</v>
    </oc>
    <nc r="H73"/>
  </rcc>
  <rcc rId="8210" sId="2" numFmtId="4">
    <oc r="H74">
      <v>83.4</v>
    </oc>
    <nc r="H74"/>
  </rcc>
  <rcc rId="8211" sId="2" numFmtId="4">
    <oc r="H53">
      <v>573</v>
    </oc>
    <nc r="H53"/>
  </rcc>
  <rcc rId="8212" sId="2" numFmtId="4">
    <oc r="H62">
      <v>83.4</v>
    </oc>
    <nc r="H62"/>
  </rcc>
  <rcc rId="8213" sId="2" numFmtId="4">
    <oc r="H52">
      <v>83.4</v>
    </oc>
    <nc r="H52"/>
  </rcc>
  <rcc rId="8214" sId="2" numFmtId="4">
    <oc r="H45">
      <v>83.4</v>
    </oc>
    <nc r="H45"/>
  </rcc>
  <rcc rId="8215" sId="2" numFmtId="4">
    <oc r="H47">
      <v>102.1</v>
    </oc>
    <nc r="H47"/>
  </rcc>
  <rcc rId="8216" sId="2" numFmtId="4">
    <oc r="H48">
      <v>83.4</v>
    </oc>
    <nc r="H48"/>
  </rcc>
  <rcc rId="8217" sId="2" numFmtId="4">
    <oc r="H49">
      <v>83.4</v>
    </oc>
    <nc r="H49"/>
  </rcc>
  <rcc rId="8218" sId="2" numFmtId="4">
    <oc r="H50">
      <v>83.4</v>
    </oc>
    <nc r="H50"/>
  </rcc>
  <rcc rId="8219" sId="2" numFmtId="4">
    <oc r="H13">
      <v>89.6</v>
    </oc>
    <nc r="H13">
      <v>70.3</v>
    </nc>
  </rcc>
  <rcc rId="8220" sId="2" numFmtId="4">
    <oc r="H12">
      <v>89.6</v>
    </oc>
    <nc r="H12">
      <v>70.3</v>
    </nc>
  </rcc>
  <rcc rId="8221" sId="2" numFmtId="4">
    <oc r="H14">
      <v>93.8</v>
    </oc>
    <nc r="H14">
      <v>76.5</v>
    </nc>
  </rcc>
  <rcc rId="8222" sId="2" numFmtId="4">
    <oc r="H16">
      <v>170.9</v>
    </oc>
    <nc r="H16">
      <v>141</v>
    </nc>
  </rcc>
  <rcc rId="8223" sId="2" numFmtId="4">
    <oc r="H20">
      <v>161.5</v>
    </oc>
    <nc r="H20">
      <v>132</v>
    </nc>
  </rcc>
  <rcc rId="8224" sId="2" numFmtId="4">
    <oc r="H21">
      <v>158.4</v>
    </oc>
    <nc r="H21">
      <v>129</v>
    </nc>
  </rcc>
  <rcc rId="8225" sId="2" numFmtId="4">
    <oc r="H29">
      <v>151.1</v>
    </oc>
    <nc r="H29">
      <v>122</v>
    </nc>
  </rcc>
  <rcc rId="8226" sId="2" numFmtId="4">
    <oc r="H30">
      <v>149</v>
    </oc>
    <nc r="H30">
      <v>120</v>
    </nc>
  </rcc>
  <rcc rId="8227" sId="2" numFmtId="4">
    <oc r="H15">
      <v>145.9</v>
    </oc>
    <nc r="H15">
      <v>117</v>
    </nc>
  </rcc>
  <rcc rId="8228" sId="2" numFmtId="4">
    <oc r="H38">
      <v>143.80000000000001</v>
    </oc>
    <nc r="H38">
      <v>111</v>
    </nc>
  </rcc>
  <rcc rId="8229" sId="2" numFmtId="4">
    <oc r="H17">
      <v>93.8</v>
    </oc>
    <nc r="H17">
      <v>61</v>
    </nc>
  </rcc>
  <rcc rId="8230" sId="2" numFmtId="4">
    <oc r="H18">
      <v>93.8</v>
    </oc>
    <nc r="H18">
      <v>68</v>
    </nc>
  </rcc>
  <rcc rId="8231" sId="2" numFmtId="4">
    <oc r="H19">
      <v>93.8</v>
    </oc>
    <nc r="H19">
      <v>80</v>
    </nc>
  </rcc>
  <rcc rId="8232" sId="2" numFmtId="4">
    <oc r="H22">
      <v>83.4</v>
    </oc>
    <nc r="H22">
      <v>68</v>
    </nc>
  </rcc>
  <rcc rId="8233" sId="2" numFmtId="4">
    <oc r="H23">
      <v>83.4</v>
    </oc>
    <nc r="H23">
      <v>61</v>
    </nc>
  </rcc>
  <rcc rId="8234" sId="2" numFmtId="4">
    <oc r="H24">
      <v>83.4</v>
    </oc>
    <nc r="H24">
      <v>61</v>
    </nc>
  </rcc>
  <rcc rId="8235" sId="2" numFmtId="4">
    <oc r="H25">
      <v>83.4</v>
    </oc>
    <nc r="H25">
      <v>61</v>
    </nc>
  </rcc>
  <rcc rId="8236" sId="2" numFmtId="4">
    <oc r="H26">
      <v>83.4</v>
    </oc>
    <nc r="H26">
      <v>61</v>
    </nc>
  </rcc>
  <rcc rId="8237" sId="2" numFmtId="4">
    <oc r="H27">
      <v>83.4</v>
    </oc>
    <nc r="H27">
      <v>61</v>
    </nc>
  </rcc>
  <rcc rId="8238" sId="2" numFmtId="4">
    <oc r="H28">
      <v>83.4</v>
    </oc>
    <nc r="H28">
      <v>61</v>
    </nc>
  </rcc>
  <rcc rId="8239" sId="2" numFmtId="4">
    <oc r="H31">
      <v>83.4</v>
    </oc>
    <nc r="H31">
      <v>61</v>
    </nc>
  </rcc>
  <rcc rId="8240" sId="2" numFmtId="4">
    <oc r="H32">
      <v>83.4</v>
    </oc>
    <nc r="H32">
      <v>61</v>
    </nc>
  </rcc>
  <rcc rId="8241" sId="2" numFmtId="4">
    <oc r="H33">
      <v>83.4</v>
    </oc>
    <nc r="H33">
      <v>61</v>
    </nc>
  </rcc>
  <rcc rId="8242" sId="2" numFmtId="4">
    <oc r="H34">
      <v>83.4</v>
    </oc>
    <nc r="H34">
      <v>61</v>
    </nc>
  </rcc>
  <rcc rId="8243" sId="2" numFmtId="4">
    <oc r="H35">
      <v>83.4</v>
    </oc>
    <nc r="H35">
      <v>61</v>
    </nc>
  </rcc>
  <rcc rId="8244" sId="2" numFmtId="4">
    <oc r="H36">
      <v>83.4</v>
    </oc>
    <nc r="H36">
      <v>61</v>
    </nc>
  </rcc>
  <rcc rId="8245" sId="2" numFmtId="4">
    <oc r="H37">
      <v>83.4</v>
    </oc>
    <nc r="H37">
      <v>61</v>
    </nc>
  </rcc>
  <rcc rId="8246" sId="2" numFmtId="4">
    <oc r="H40">
      <v>83.4</v>
    </oc>
    <nc r="H40">
      <v>61</v>
    </nc>
  </rcc>
  <rcc rId="8247" sId="2" numFmtId="4">
    <oc r="H41">
      <v>83.4</v>
    </oc>
    <nc r="H41">
      <v>61</v>
    </nc>
  </rcc>
  <rcc rId="8248" sId="2" numFmtId="4">
    <oc r="H42">
      <v>83.4</v>
    </oc>
    <nc r="H42">
      <v>61</v>
    </nc>
  </rcc>
  <rcc rId="8249" sId="2" numFmtId="4">
    <oc r="H43">
      <v>83.4</v>
    </oc>
    <nc r="H43">
      <v>61</v>
    </nc>
  </rcc>
  <rcc rId="8250" sId="2" numFmtId="4">
    <oc r="H57">
      <v>83.4</v>
    </oc>
    <nc r="H57">
      <v>61</v>
    </nc>
  </rcc>
  <rcc rId="8251" sId="2" numFmtId="4">
    <oc r="H54">
      <v>83.4</v>
    </oc>
    <nc r="H54">
      <v>61</v>
    </nc>
  </rcc>
  <rcc rId="8252" sId="2" numFmtId="4">
    <oc r="H39">
      <v>83.4</v>
    </oc>
    <nc r="H39">
      <v>61</v>
    </nc>
  </rcc>
  <rcc rId="8253" sId="2" numFmtId="4">
    <oc r="H55">
      <v>83.4</v>
    </oc>
    <nc r="H55">
      <v>83</v>
    </nc>
  </rcc>
  <rcc rId="8254" sId="2" numFmtId="4">
    <oc r="H56">
      <v>96.9</v>
    </oc>
    <nc r="H56">
      <v>77</v>
    </nc>
  </rcc>
  <rcc rId="8255" sId="2" numFmtId="4">
    <oc r="H58">
      <v>96.9</v>
    </oc>
    <nc r="H58">
      <v>77</v>
    </nc>
  </rcc>
  <rcc rId="8256" sId="2" numFmtId="4">
    <oc r="H59">
      <v>83.4</v>
    </oc>
    <nc r="H59">
      <v>65</v>
    </nc>
  </rcc>
  <rcc rId="8257" sId="2" numFmtId="4">
    <oc r="H60">
      <v>79.2</v>
    </oc>
    <nc r="H60">
      <v>60</v>
    </nc>
  </rcc>
  <rcc rId="8258" sId="2" numFmtId="4">
    <oc r="H61">
      <v>79.2</v>
    </oc>
    <nc r="H61">
      <v>60</v>
    </nc>
  </rcc>
  <rcc rId="8259" sId="2" numFmtId="4">
    <oc r="H46">
      <v>79.2</v>
    </oc>
    <nc r="H46">
      <v>60</v>
    </nc>
  </rcc>
  <rcc rId="8260" sId="2" numFmtId="4">
    <oc r="H63">
      <v>79.2</v>
    </oc>
    <nc r="H63">
      <v>60</v>
    </nc>
  </rcc>
  <rcc rId="8261" sId="2" numFmtId="4">
    <oc r="H64">
      <v>85.5</v>
    </oc>
    <nc r="H64">
      <v>65</v>
    </nc>
  </rcc>
  <rcc rId="8262" sId="2" numFmtId="4">
    <oc r="H65">
      <v>131.30000000000001</v>
    </oc>
    <nc r="H65">
      <v>96</v>
    </nc>
  </rcc>
  <rcc rId="8263" sId="2" numFmtId="4">
    <oc r="H51">
      <v>83.4</v>
    </oc>
    <nc r="H51"/>
  </rcc>
  <rcc rId="8264" sId="2" numFmtId="4">
    <oc r="H88">
      <v>83.4</v>
    </oc>
    <nc r="H88"/>
  </rcc>
  <rcc rId="8265" sId="2" numFmtId="4">
    <oc r="H111">
      <v>85.5</v>
    </oc>
    <nc r="H111"/>
  </rcc>
  <rcc rId="8266" sId="2" numFmtId="4">
    <oc r="H93">
      <v>83.4</v>
    </oc>
    <nc r="H93"/>
  </rcc>
  <rcc rId="8267" sId="2" numFmtId="4">
    <oc r="H69">
      <v>83.4</v>
    </oc>
    <nc r="H69"/>
  </rcc>
  <rcc rId="8268" sId="2" numFmtId="4">
    <oc r="H68">
      <v>83.4</v>
    </oc>
    <nc r="H68"/>
  </rcc>
  <rcc rId="8269" sId="2" numFmtId="4">
    <oc r="H94">
      <v>93.8</v>
    </oc>
    <nc r="H94"/>
  </rcc>
  <rcc rId="8270" sId="2" numFmtId="4">
    <oc r="H66">
      <v>82.3</v>
    </oc>
    <nc r="H66">
      <v>72</v>
    </nc>
  </rcc>
  <rcc rId="8271" sId="2" numFmtId="4">
    <oc r="H67">
      <v>114.6</v>
    </oc>
    <nc r="H67">
      <v>88.9</v>
    </nc>
  </rcc>
  <rcc rId="8272" sId="2" numFmtId="4">
    <oc r="H70">
      <v>83.4</v>
    </oc>
    <nc r="H70">
      <v>72</v>
    </nc>
  </rcc>
  <rcc rId="8273" sId="2" numFmtId="4">
    <oc r="H71">
      <v>468.8</v>
    </oc>
    <nc r="H71">
      <v>401</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71" sId="2">
    <oc r="I2" t="inlineStr">
      <is>
        <t>к запросу котировок цен №128/ТВРЗ/2023</t>
      </is>
    </oc>
    <nc r="I2" t="inlineStr">
      <is>
        <t>к запросу котировок цен №_____/ТВРЗ/2023</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72" sId="2">
    <oc r="I2" t="inlineStr">
      <is>
        <t>к запросу котировок цен №_____/ТВРЗ/2023</t>
      </is>
    </oc>
    <nc r="I2" t="inlineStr">
      <is>
        <t>к запросу котировок цен №135/ТВРЗ/2023</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73" sId="2" odxf="1" dxf="1" numFmtId="4">
    <oc r="H13">
      <v>73.819999999999993</v>
    </oc>
    <nc r="H13">
      <v>80.989999999999995</v>
    </nc>
    <odxf>
      <fill>
        <patternFill patternType="none">
          <bgColor indexed="65"/>
        </patternFill>
      </fill>
    </odxf>
    <ndxf>
      <fill>
        <patternFill patternType="solid">
          <bgColor rgb="FFFFFF00"/>
        </patternFill>
      </fill>
    </ndxf>
  </rcc>
  <rcc rId="8874" sId="2" odxf="1" dxf="1" numFmtId="4">
    <oc r="H12">
      <v>73.819999999999993</v>
    </oc>
    <nc r="H12">
      <v>79.37</v>
    </nc>
    <odxf>
      <fill>
        <patternFill patternType="none">
          <bgColor indexed="65"/>
        </patternFill>
      </fill>
    </odxf>
    <ndxf>
      <fill>
        <patternFill patternType="solid">
          <bgColor rgb="FFFFFF00"/>
        </patternFill>
      </fill>
    </ndxf>
  </rcc>
  <rcc rId="8875" sId="2" odxf="1" dxf="1" numFmtId="4">
    <oc r="H14">
      <v>80.33</v>
    </oc>
    <nc r="H14">
      <v>86.39</v>
    </nc>
    <odxf>
      <fill>
        <patternFill patternType="none">
          <bgColor indexed="65"/>
        </patternFill>
      </fill>
    </odxf>
    <ndxf>
      <fill>
        <patternFill patternType="solid">
          <bgColor rgb="FFFFFF00"/>
        </patternFill>
      </fill>
    </ndxf>
  </rcc>
  <rcc rId="8876" sId="2" odxf="1" dxf="1" numFmtId="4">
    <oc r="H16">
      <v>148.05000000000001</v>
    </oc>
    <nc r="H16">
      <v>159.85</v>
    </nc>
    <odxf>
      <fill>
        <patternFill patternType="none">
          <bgColor indexed="65"/>
        </patternFill>
      </fill>
    </odxf>
    <ndxf>
      <fill>
        <patternFill patternType="solid">
          <bgColor rgb="FFFFFF00"/>
        </patternFill>
      </fill>
    </ndxf>
  </rcc>
  <rcc rId="8877" sId="2" odxf="1" dxf="1" numFmtId="4">
    <oc r="H20">
      <v>138.6</v>
    </oc>
    <nc r="H20">
      <v>150.13</v>
    </nc>
    <odxf>
      <fill>
        <patternFill patternType="none">
          <bgColor indexed="65"/>
        </patternFill>
      </fill>
    </odxf>
    <ndxf>
      <fill>
        <patternFill patternType="solid">
          <bgColor rgb="FFFFFF00"/>
        </patternFill>
      </fill>
    </ndxf>
  </rcc>
  <rcc rId="8878" sId="2" odxf="1" dxf="1" numFmtId="4">
    <oc r="H21">
      <v>135.44999999999999</v>
    </oc>
    <nc r="H21">
      <v>145.80000000000001</v>
    </nc>
    <odxf>
      <fill>
        <patternFill patternType="none">
          <bgColor indexed="65"/>
        </patternFill>
      </fill>
    </odxf>
    <ndxf>
      <fill>
        <patternFill patternType="solid">
          <bgColor rgb="FFFFFF00"/>
        </patternFill>
      </fill>
    </ndxf>
  </rcc>
  <rcc rId="8879" sId="2" odxf="1" dxf="1" numFmtId="4">
    <oc r="H29">
      <v>128.1</v>
    </oc>
    <nc r="H29">
      <v>138.24</v>
    </nc>
    <odxf>
      <fill>
        <patternFill patternType="none">
          <bgColor indexed="65"/>
        </patternFill>
      </fill>
    </odxf>
    <ndxf>
      <fill>
        <patternFill patternType="solid">
          <bgColor rgb="FFFFFF00"/>
        </patternFill>
      </fill>
    </ndxf>
  </rcc>
  <rcc rId="8880" sId="2" odxf="1" dxf="1" numFmtId="4">
    <oc r="H30">
      <v>126</v>
    </oc>
    <nc r="H30">
      <v>136.08000000000001</v>
    </nc>
    <odxf>
      <fill>
        <patternFill patternType="none">
          <bgColor indexed="65"/>
        </patternFill>
      </fill>
    </odxf>
    <ndxf>
      <fill>
        <patternFill patternType="solid">
          <bgColor rgb="FFFFFF00"/>
        </patternFill>
      </fill>
    </ndxf>
  </rcc>
  <rcc rId="8881" sId="2" odxf="1" dxf="1" numFmtId="4">
    <oc r="H15">
      <v>122.85</v>
    </oc>
    <nc r="H15">
      <v>132.41999999999999</v>
    </nc>
    <odxf>
      <fill>
        <patternFill patternType="none">
          <bgColor indexed="65"/>
        </patternFill>
      </fill>
    </odxf>
    <ndxf>
      <fill>
        <patternFill patternType="solid">
          <bgColor rgb="FFFFFF00"/>
        </patternFill>
      </fill>
    </ndxf>
  </rcc>
  <rfmt sheetId="2" sqref="H38" start="0" length="0">
    <dxf>
      <fill>
        <patternFill patternType="solid">
          <bgColor rgb="FF92D050"/>
        </patternFill>
      </fill>
    </dxf>
  </rfmt>
  <rfmt sheetId="2" sqref="H17" start="0" length="0">
    <dxf>
      <fill>
        <patternFill patternType="solid">
          <bgColor rgb="FF92D050"/>
        </patternFill>
      </fill>
    </dxf>
  </rfmt>
  <rcc rId="8882" sId="2" odxf="1" dxf="1" numFmtId="4">
    <oc r="H18">
      <v>71.400000000000006</v>
    </oc>
    <nc r="H18">
      <v>77.75</v>
    </nc>
    <odxf>
      <fill>
        <patternFill patternType="none">
          <bgColor indexed="65"/>
        </patternFill>
      </fill>
    </odxf>
    <ndxf>
      <fill>
        <patternFill patternType="solid">
          <bgColor rgb="FFFFFF00"/>
        </patternFill>
      </fill>
    </ndxf>
  </rcc>
  <rcc rId="8883" sId="2" odxf="1" dxf="1" numFmtId="4">
    <oc r="H19">
      <v>84</v>
    </oc>
    <nc r="H19">
      <v>85.31</v>
    </nc>
    <odxf>
      <fill>
        <patternFill patternType="none">
          <bgColor indexed="65"/>
        </patternFill>
      </fill>
    </odxf>
    <ndxf>
      <fill>
        <patternFill patternType="solid">
          <bgColor rgb="FFFFFF00"/>
        </patternFill>
      </fill>
    </ndxf>
  </rcc>
  <rcc rId="8884" sId="2" odxf="1" dxf="1" numFmtId="4">
    <oc r="H22">
      <v>71.400000000000006</v>
    </oc>
    <nc r="H22">
      <v>77.75</v>
    </nc>
    <odxf>
      <fill>
        <patternFill patternType="none">
          <bgColor indexed="65"/>
        </patternFill>
      </fill>
    </odxf>
    <ndxf>
      <fill>
        <patternFill patternType="solid">
          <bgColor rgb="FFFFFF00"/>
        </patternFill>
      </fill>
    </ndxf>
  </rcc>
  <rcc rId="8885" sId="2" odxf="1" dxf="1" numFmtId="4">
    <oc r="H23">
      <v>64.05</v>
    </oc>
    <nc r="H23">
      <v>69.11</v>
    </nc>
    <odxf>
      <fill>
        <patternFill patternType="none">
          <bgColor indexed="65"/>
        </patternFill>
      </fill>
    </odxf>
    <ndxf>
      <fill>
        <patternFill patternType="solid">
          <bgColor rgb="FFFFFF00"/>
        </patternFill>
      </fill>
    </ndxf>
  </rcc>
  <rfmt sheetId="2" sqref="H24" start="0" length="0">
    <dxf>
      <fill>
        <patternFill patternType="solid">
          <bgColor rgb="FF92D050"/>
        </patternFill>
      </fill>
    </dxf>
  </rfmt>
  <rcc rId="8886" sId="2" odxf="1" dxf="1" numFmtId="4">
    <oc r="H25">
      <v>64.05</v>
    </oc>
    <nc r="H25">
      <v>69.11</v>
    </nc>
    <odxf>
      <fill>
        <patternFill patternType="none">
          <bgColor indexed="65"/>
        </patternFill>
      </fill>
    </odxf>
    <ndxf>
      <fill>
        <patternFill patternType="solid">
          <bgColor rgb="FFFFFF00"/>
        </patternFill>
      </fill>
    </ndxf>
  </rcc>
  <rfmt sheetId="2" sqref="H26" start="0" length="0">
    <dxf>
      <fill>
        <patternFill patternType="solid">
          <bgColor rgb="FF92D050"/>
        </patternFill>
      </fill>
    </dxf>
  </rfmt>
  <rcc rId="8887" sId="2" odxf="1" dxf="1" numFmtId="4">
    <oc r="H27">
      <v>64.05</v>
    </oc>
    <nc r="H27">
      <v>69.11</v>
    </nc>
    <odxf>
      <fill>
        <patternFill patternType="none">
          <bgColor indexed="65"/>
        </patternFill>
      </fill>
    </odxf>
    <ndxf>
      <fill>
        <patternFill patternType="solid">
          <bgColor rgb="FFFFFF00"/>
        </patternFill>
      </fill>
    </ndxf>
  </rcc>
  <rcc rId="8888" sId="2" odxf="1" dxf="1" numFmtId="4">
    <oc r="H28">
      <v>64.05</v>
    </oc>
    <nc r="H28">
      <v>69.11</v>
    </nc>
    <odxf>
      <fill>
        <patternFill patternType="none">
          <bgColor indexed="65"/>
        </patternFill>
      </fill>
    </odxf>
    <ndxf>
      <fill>
        <patternFill patternType="solid">
          <bgColor rgb="FFFFFF00"/>
        </patternFill>
      </fill>
    </ndxf>
  </rcc>
  <rcc rId="8889" sId="2" odxf="1" dxf="1" numFmtId="4">
    <oc r="H31">
      <v>64.05</v>
    </oc>
    <nc r="H31">
      <v>69.11</v>
    </nc>
    <odxf>
      <fill>
        <patternFill patternType="none">
          <bgColor indexed="65"/>
        </patternFill>
      </fill>
    </odxf>
    <ndxf>
      <fill>
        <patternFill patternType="solid">
          <bgColor rgb="FFFFFF00"/>
        </patternFill>
      </fill>
    </ndxf>
  </rcc>
  <rcc rId="8890" sId="2" odxf="1" dxf="1" numFmtId="4">
    <oc r="H32">
      <v>64.05</v>
    </oc>
    <nc r="H32">
      <v>69.11</v>
    </nc>
    <odxf>
      <fill>
        <patternFill patternType="none">
          <bgColor indexed="65"/>
        </patternFill>
      </fill>
    </odxf>
    <ndxf>
      <fill>
        <patternFill patternType="solid">
          <bgColor rgb="FFFFFF00"/>
        </patternFill>
      </fill>
    </ndxf>
  </rcc>
  <rcc rId="8891" sId="2" odxf="1" dxf="1" numFmtId="4">
    <oc r="H33">
      <v>64.05</v>
    </oc>
    <nc r="H33">
      <v>69.11</v>
    </nc>
    <odxf>
      <fill>
        <patternFill patternType="none">
          <bgColor indexed="65"/>
        </patternFill>
      </fill>
    </odxf>
    <ndxf>
      <fill>
        <patternFill patternType="solid">
          <bgColor rgb="FFFFFF00"/>
        </patternFill>
      </fill>
    </ndxf>
  </rcc>
  <rfmt sheetId="2" sqref="H34" start="0" length="0">
    <dxf>
      <fill>
        <patternFill patternType="solid">
          <bgColor rgb="FF92D050"/>
        </patternFill>
      </fill>
    </dxf>
  </rfmt>
  <rfmt sheetId="2" sqref="H35" start="0" length="0">
    <dxf>
      <fill>
        <patternFill patternType="solid">
          <bgColor rgb="FF92D050"/>
        </patternFill>
      </fill>
    </dxf>
  </rfmt>
  <rfmt sheetId="2" sqref="H36" start="0" length="0">
    <dxf>
      <fill>
        <patternFill patternType="solid">
          <bgColor rgb="FF92D050"/>
        </patternFill>
      </fill>
    </dxf>
  </rfmt>
  <rcc rId="8892" sId="2" odxf="1" dxf="1" numFmtId="4">
    <oc r="H37">
      <v>64.05</v>
    </oc>
    <nc r="H37">
      <v>69.11</v>
    </nc>
    <odxf>
      <fill>
        <patternFill patternType="none">
          <bgColor indexed="65"/>
        </patternFill>
      </fill>
    </odxf>
    <ndxf>
      <fill>
        <patternFill patternType="solid">
          <bgColor rgb="FFFFFF00"/>
        </patternFill>
      </fill>
    </ndxf>
  </rcc>
  <rcc rId="8893" sId="2" odxf="1" dxf="1" numFmtId="4">
    <oc r="H40">
      <v>64.05</v>
    </oc>
    <nc r="H40">
      <v>69.11</v>
    </nc>
    <odxf>
      <fill>
        <patternFill patternType="none">
          <bgColor indexed="65"/>
        </patternFill>
      </fill>
    </odxf>
    <ndxf>
      <fill>
        <patternFill patternType="solid">
          <bgColor rgb="FFFFFF00"/>
        </patternFill>
      </fill>
    </ndxf>
  </rcc>
  <rcc rId="8894" sId="2" odxf="1" dxf="1" numFmtId="4">
    <oc r="H41">
      <v>64.05</v>
    </oc>
    <nc r="H41">
      <v>69.11</v>
    </nc>
    <odxf>
      <fill>
        <patternFill patternType="none">
          <bgColor indexed="65"/>
        </patternFill>
      </fill>
    </odxf>
    <ndxf>
      <fill>
        <patternFill patternType="solid">
          <bgColor rgb="FFFFFF00"/>
        </patternFill>
      </fill>
    </ndxf>
  </rcc>
  <rcc rId="8895" sId="2" odxf="1" dxf="1" numFmtId="4">
    <oc r="H42">
      <v>64.05</v>
    </oc>
    <nc r="H42">
      <v>69.11</v>
    </nc>
    <odxf>
      <fill>
        <patternFill patternType="none">
          <bgColor indexed="65"/>
        </patternFill>
      </fill>
    </odxf>
    <ndxf>
      <fill>
        <patternFill patternType="solid">
          <bgColor rgb="FFFFFF00"/>
        </patternFill>
      </fill>
    </ndxf>
  </rcc>
  <rcc rId="8896" sId="2" odxf="1" dxf="1" numFmtId="4">
    <oc r="H43">
      <v>64.05</v>
    </oc>
    <nc r="H43">
      <v>69.11</v>
    </nc>
    <odxf>
      <fill>
        <patternFill patternType="none">
          <bgColor indexed="65"/>
        </patternFill>
      </fill>
    </odxf>
    <ndxf>
      <fill>
        <patternFill patternType="solid">
          <bgColor rgb="FFFFFF00"/>
        </patternFill>
      </fill>
    </ndxf>
  </rcc>
  <rcc rId="8897" sId="2" odxf="1" dxf="1" numFmtId="4">
    <oc r="H57">
      <v>64.05</v>
    </oc>
    <nc r="H57">
      <v>71.260000000000005</v>
    </nc>
    <odxf>
      <fill>
        <patternFill patternType="none">
          <bgColor indexed="65"/>
        </patternFill>
      </fill>
    </odxf>
    <ndxf>
      <fill>
        <patternFill patternType="solid">
          <bgColor rgb="FFFFFF00"/>
        </patternFill>
      </fill>
    </ndxf>
  </rcc>
  <rcc rId="8898" sId="2" odxf="1" dxf="1" numFmtId="4">
    <oc r="H54">
      <v>64.05</v>
    </oc>
    <nc r="H54">
      <v>69.11</v>
    </nc>
    <odxf>
      <fill>
        <patternFill patternType="none">
          <bgColor indexed="65"/>
        </patternFill>
      </fill>
    </odxf>
    <ndxf>
      <fill>
        <patternFill patternType="solid">
          <bgColor rgb="FFFFFF00"/>
        </patternFill>
      </fill>
    </ndxf>
  </rcc>
  <rfmt sheetId="2" sqref="H39" start="0" length="0">
    <dxf>
      <fill>
        <patternFill patternType="solid">
          <bgColor rgb="FF92D050"/>
        </patternFill>
      </fill>
    </dxf>
  </rfmt>
  <rfmt sheetId="2" sqref="H55" start="0" length="0">
    <dxf>
      <fill>
        <patternFill patternType="solid">
          <bgColor rgb="FF92D050"/>
        </patternFill>
      </fill>
    </dxf>
  </rfmt>
  <rfmt sheetId="2" sqref="H56" start="0" length="0">
    <dxf>
      <fill>
        <patternFill patternType="solid">
          <bgColor rgb="FF92D050"/>
        </patternFill>
      </fill>
    </dxf>
  </rfmt>
  <rfmt sheetId="2" sqref="H58" start="0" length="0">
    <dxf>
      <fill>
        <patternFill patternType="solid">
          <bgColor rgb="FF92D050"/>
        </patternFill>
      </fill>
    </dxf>
  </rfmt>
  <rcc rId="8899" sId="2" odxf="1" dxf="1" numFmtId="4">
    <oc r="H59">
      <v>68.25</v>
    </oc>
    <nc r="H59">
      <v>75.58</v>
    </nc>
    <odxf>
      <fill>
        <patternFill patternType="none">
          <bgColor indexed="65"/>
        </patternFill>
      </fill>
    </odxf>
    <ndxf>
      <fill>
        <patternFill patternType="solid">
          <bgColor rgb="FFFFFF00"/>
        </patternFill>
      </fill>
    </ndxf>
  </rcc>
  <rcc rId="8900" sId="2" odxf="1" dxf="1" numFmtId="4">
    <oc r="H60">
      <v>63</v>
    </oc>
    <nc r="H60">
      <v>86.08</v>
    </nc>
    <odxf>
      <fill>
        <patternFill patternType="none">
          <bgColor indexed="65"/>
        </patternFill>
      </fill>
    </odxf>
    <ndxf>
      <fill>
        <patternFill patternType="solid">
          <bgColor rgb="FFFFFF00"/>
        </patternFill>
      </fill>
    </ndxf>
  </rcc>
  <rcc rId="8901" sId="2" odxf="1" dxf="1" numFmtId="4">
    <oc r="H61">
      <v>63</v>
    </oc>
    <nc r="H61">
      <v>69.75</v>
    </nc>
    <odxf>
      <fill>
        <patternFill patternType="none">
          <bgColor indexed="65"/>
        </patternFill>
      </fill>
    </odxf>
    <ndxf>
      <fill>
        <patternFill patternType="solid">
          <bgColor rgb="FFFFFF00"/>
        </patternFill>
      </fill>
    </ndxf>
  </rcc>
  <rcc rId="8902" sId="2" odxf="1" dxf="1" numFmtId="4">
    <oc r="H46">
      <v>63</v>
    </oc>
    <nc r="H46">
      <v>69.75</v>
    </nc>
    <odxf>
      <fill>
        <patternFill patternType="none">
          <bgColor indexed="65"/>
        </patternFill>
      </fill>
    </odxf>
    <ndxf>
      <fill>
        <patternFill patternType="solid">
          <bgColor rgb="FFFFFF00"/>
        </patternFill>
      </fill>
    </ndxf>
  </rcc>
  <rcc rId="8903" sId="2" odxf="1" dxf="1" numFmtId="4">
    <oc r="H63">
      <v>63</v>
    </oc>
    <nc r="H63">
      <v>69.75</v>
    </nc>
    <odxf>
      <fill>
        <patternFill patternType="none">
          <bgColor indexed="65"/>
        </patternFill>
      </fill>
    </odxf>
    <ndxf>
      <fill>
        <patternFill patternType="solid">
          <bgColor rgb="FFFFFF00"/>
        </patternFill>
      </fill>
    </ndxf>
  </rcc>
  <rcc rId="8904" sId="2" odxf="1" dxf="1" numFmtId="4">
    <oc r="H64">
      <v>68.25</v>
    </oc>
    <nc r="H64">
      <v>74.53</v>
    </nc>
    <odxf>
      <fill>
        <patternFill patternType="none">
          <bgColor indexed="65"/>
        </patternFill>
      </fill>
    </odxf>
    <ndxf>
      <fill>
        <patternFill patternType="solid">
          <bgColor rgb="FFFFFF00"/>
        </patternFill>
      </fill>
    </ndxf>
  </rcc>
  <rfmt sheetId="2" sqref="H65" start="0" length="0">
    <dxf>
      <fill>
        <patternFill patternType="solid">
          <bgColor rgb="FF92D050"/>
        </patternFill>
      </fill>
    </dxf>
  </rfmt>
  <rfmt sheetId="2" sqref="H66" start="0" length="0">
    <dxf>
      <fill>
        <patternFill patternType="solid">
          <bgColor rgb="FF92D050"/>
        </patternFill>
      </fill>
    </dxf>
  </rfmt>
  <rfmt sheetId="2" sqref="H67" start="0" length="0">
    <dxf>
      <fill>
        <patternFill patternType="solid">
          <bgColor rgb="FF92D050"/>
        </patternFill>
      </fill>
    </dxf>
  </rfmt>
  <rcc rId="8905" sId="2" odxf="1" dxf="1" numFmtId="4">
    <oc r="H70">
      <v>75.599999999999994</v>
    </oc>
    <nc r="H70">
      <v>82.07</v>
    </nc>
    <odxf>
      <fill>
        <patternFill patternType="none">
          <bgColor indexed="65"/>
        </patternFill>
      </fill>
    </odxf>
    <ndxf>
      <fill>
        <patternFill patternType="solid">
          <bgColor rgb="FFFFFF00"/>
        </patternFill>
      </fill>
    </ndxf>
  </rcc>
  <rcc rId="8906" sId="2" odxf="1" dxf="1" numFmtId="4">
    <oc r="H71">
      <v>421.05</v>
    </oc>
    <nc r="H71">
      <v>477.73</v>
    </nc>
    <odxf>
      <fill>
        <patternFill patternType="none">
          <bgColor indexed="65"/>
        </patternFill>
      </fill>
    </odxf>
    <ndxf>
      <fill>
        <patternFill patternType="solid">
          <bgColor rgb="FFFFFF00"/>
        </patternFill>
      </fill>
    </ndxf>
  </rcc>
  <rcc rId="8907" sId="2" odxf="1" dxf="1" numFmtId="4">
    <oc r="H72">
      <v>75.61</v>
    </oc>
    <nc r="H72">
      <v>82.07</v>
    </nc>
    <odxf>
      <fill>
        <patternFill patternType="none">
          <bgColor indexed="65"/>
        </patternFill>
      </fill>
    </odxf>
    <ndxf>
      <fill>
        <patternFill patternType="solid">
          <bgColor rgb="FFFFFF00"/>
        </patternFill>
      </fill>
    </ndxf>
  </rcc>
  <rcc rId="8908" sId="2" odxf="1" dxf="1" numFmtId="4">
    <oc r="H73">
      <v>69.5</v>
    </oc>
    <nc r="H73">
      <v>78.73</v>
    </nc>
    <odxf>
      <fill>
        <patternFill patternType="none">
          <bgColor indexed="65"/>
        </patternFill>
      </fill>
    </odxf>
    <ndxf>
      <fill>
        <patternFill patternType="solid">
          <bgColor rgb="FFFFFF00"/>
        </patternFill>
      </fill>
    </ndxf>
  </rcc>
  <rcc rId="8909" sId="2" odxf="1" dxf="1" numFmtId="4">
    <oc r="H74">
      <v>70.36</v>
    </oc>
    <nc r="H74">
      <v>78.73</v>
    </nc>
    <odxf>
      <fill>
        <patternFill patternType="none">
          <bgColor indexed="65"/>
        </patternFill>
      </fill>
    </odxf>
    <ndxf>
      <fill>
        <patternFill patternType="solid">
          <bgColor rgb="FFFFFF00"/>
        </patternFill>
      </fill>
    </ndxf>
  </rcc>
  <rfmt sheetId="2" sqref="H53" start="0" length="0">
    <dxf>
      <fill>
        <patternFill patternType="solid">
          <bgColor rgb="FF92D050"/>
        </patternFill>
      </fill>
    </dxf>
  </rfmt>
  <rcc rId="8910" sId="2" odxf="1" dxf="1" numFmtId="4">
    <oc r="H62">
      <v>67.209999999999994</v>
    </oc>
    <nc r="H62">
      <v>78.73</v>
    </nc>
    <odxf>
      <fill>
        <patternFill patternType="none">
          <bgColor indexed="65"/>
        </patternFill>
      </fill>
    </odxf>
    <ndxf>
      <fill>
        <patternFill patternType="solid">
          <bgColor rgb="FFFFFF00"/>
        </patternFill>
      </fill>
    </ndxf>
  </rcc>
  <rcc rId="8911" sId="2" odxf="1" dxf="1" numFmtId="4">
    <oc r="H52">
      <v>71.400000000000006</v>
    </oc>
    <nc r="H52">
      <v>78.73</v>
    </nc>
    <odxf>
      <fill>
        <patternFill patternType="none">
          <bgColor indexed="65"/>
        </patternFill>
      </fill>
    </odxf>
    <ndxf>
      <fill>
        <patternFill patternType="solid">
          <bgColor rgb="FFFFFF00"/>
        </patternFill>
      </fill>
    </ndxf>
  </rcc>
  <rcc rId="8912" sId="2" odxf="1" dxf="1" numFmtId="4">
    <oc r="H45">
      <v>67.209999999999994</v>
    </oc>
    <nc r="H45">
      <v>78.73</v>
    </nc>
    <odxf>
      <fill>
        <patternFill patternType="none">
          <bgColor indexed="65"/>
        </patternFill>
      </fill>
    </odxf>
    <ndxf>
      <fill>
        <patternFill patternType="solid">
          <bgColor rgb="FFFFFF00"/>
        </patternFill>
      </fill>
    </ndxf>
  </rcc>
  <rfmt sheetId="2" sqref="H47" start="0" length="0">
    <dxf>
      <fill>
        <patternFill patternType="solid">
          <bgColor rgb="FF92D050"/>
        </patternFill>
      </fill>
    </dxf>
  </rfmt>
  <rcc rId="8913" sId="2" odxf="1" dxf="1" numFmtId="4">
    <oc r="H48">
      <v>70.349999999999994</v>
    </oc>
    <nc r="H48">
      <v>82.93</v>
    </nc>
    <odxf>
      <fill>
        <patternFill patternType="none">
          <bgColor indexed="65"/>
        </patternFill>
      </fill>
    </odxf>
    <ndxf>
      <fill>
        <patternFill patternType="solid">
          <bgColor rgb="FFFFFF00"/>
        </patternFill>
      </fill>
    </ndxf>
  </rcc>
  <rcc rId="8914" sId="2" odxf="1" dxf="1" numFmtId="4">
    <oc r="H49">
      <v>69.3</v>
    </oc>
    <nc r="H49">
      <v>78.73</v>
    </nc>
    <odxf>
      <fill>
        <patternFill patternType="none">
          <bgColor indexed="65"/>
        </patternFill>
      </fill>
    </odxf>
    <ndxf>
      <fill>
        <patternFill patternType="solid">
          <bgColor rgb="FFFFFF00"/>
        </patternFill>
      </fill>
    </ndxf>
  </rcc>
  <rcc rId="8915" sId="2" odxf="1" dxf="1" numFmtId="4">
    <oc r="H50">
      <v>69.3</v>
    </oc>
    <nc r="H50">
      <v>78.73</v>
    </nc>
    <odxf>
      <fill>
        <patternFill patternType="none">
          <bgColor indexed="65"/>
        </patternFill>
      </fill>
    </odxf>
    <ndxf>
      <fill>
        <patternFill patternType="solid">
          <bgColor rgb="FFFFFF00"/>
        </patternFill>
      </fill>
    </ndxf>
  </rcc>
  <rcc rId="8916" sId="2" odxf="1" dxf="1" numFmtId="4">
    <oc r="H51">
      <v>69.3</v>
    </oc>
    <nc r="H51">
      <v>78.73</v>
    </nc>
    <odxf>
      <fill>
        <patternFill patternType="none">
          <bgColor indexed="65"/>
        </patternFill>
      </fill>
    </odxf>
    <ndxf>
      <fill>
        <patternFill patternType="solid">
          <bgColor rgb="FFFFFF00"/>
        </patternFill>
      </fill>
    </ndxf>
  </rcc>
  <rcc rId="8917" sId="2" odxf="1" dxf="1" numFmtId="4">
    <oc r="H88">
      <v>69.3</v>
    </oc>
    <nc r="H88">
      <v>78.73</v>
    </nc>
    <odxf>
      <fill>
        <patternFill patternType="none">
          <bgColor indexed="65"/>
        </patternFill>
      </fill>
    </odxf>
    <ndxf>
      <fill>
        <patternFill patternType="solid">
          <bgColor rgb="FFFFFF00"/>
        </patternFill>
      </fill>
    </ndxf>
  </rcc>
  <rcc rId="8918" sId="2" odxf="1" dxf="1" numFmtId="4">
    <oc r="H111">
      <v>77.7</v>
    </oc>
    <nc r="H111">
      <v>85.03</v>
    </nc>
    <odxf>
      <fill>
        <patternFill patternType="none">
          <bgColor indexed="65"/>
        </patternFill>
      </fill>
    </odxf>
    <ndxf>
      <fill>
        <patternFill patternType="solid">
          <bgColor rgb="FFFFFF00"/>
        </patternFill>
      </fill>
    </ndxf>
  </rcc>
  <rcc rId="8919" sId="2" odxf="1" dxf="1" numFmtId="4">
    <oc r="H93">
      <v>70.349999999999994</v>
    </oc>
    <nc r="H93">
      <v>78.73</v>
    </nc>
    <odxf>
      <fill>
        <patternFill patternType="none">
          <bgColor indexed="65"/>
        </patternFill>
      </fill>
    </odxf>
    <ndxf>
      <fill>
        <patternFill patternType="solid">
          <bgColor rgb="FFFFFF00"/>
        </patternFill>
      </fill>
    </ndxf>
  </rcc>
  <rcc rId="8920" sId="2" odxf="1" dxf="1" numFmtId="4">
    <oc r="H69">
      <v>71.400000000000006</v>
    </oc>
    <nc r="H69">
      <v>78.73</v>
    </nc>
    <odxf>
      <fill>
        <patternFill patternType="none">
          <bgColor indexed="65"/>
        </patternFill>
      </fill>
    </odxf>
    <ndxf>
      <fill>
        <patternFill patternType="solid">
          <bgColor rgb="FFFFFF00"/>
        </patternFill>
      </fill>
    </ndxf>
  </rcc>
  <rcc rId="8921" sId="2" odxf="1" dxf="1" numFmtId="4">
    <oc r="H68">
      <v>71.400000000000006</v>
    </oc>
    <nc r="H68">
      <v>78.73</v>
    </nc>
    <odxf>
      <fill>
        <patternFill patternType="none">
          <bgColor indexed="65"/>
        </patternFill>
      </fill>
    </odxf>
    <ndxf>
      <fill>
        <patternFill patternType="solid">
          <bgColor rgb="FFFFFF00"/>
        </patternFill>
      </fill>
    </ndxf>
  </rcc>
  <rcc rId="8922" sId="2" odxf="1" dxf="1" numFmtId="4">
    <oc r="H94">
      <v>82.95</v>
    </oc>
    <nc r="H94">
      <v>88.18</v>
    </nc>
    <odxf>
      <fill>
        <patternFill patternType="none">
          <bgColor indexed="65"/>
        </patternFill>
      </fill>
    </odxf>
    <ndxf>
      <fill>
        <patternFill patternType="solid">
          <bgColor rgb="FFFFFF00"/>
        </patternFill>
      </fill>
    </ndxf>
  </rcc>
  <rfmt sheetId="2" sqref="H95" start="0" length="0">
    <dxf>
      <fill>
        <patternFill patternType="solid">
          <bgColor rgb="FF92D050"/>
        </patternFill>
      </fill>
    </dxf>
  </rfmt>
  <rcc rId="8923" sId="2" odxf="1" dxf="1" numFmtId="4">
    <oc r="H112">
      <v>84</v>
    </oc>
    <nc r="H112">
      <v>88.34</v>
    </nc>
    <odxf>
      <fill>
        <patternFill patternType="none">
          <bgColor indexed="65"/>
        </patternFill>
      </fill>
    </odxf>
    <ndxf>
      <fill>
        <patternFill patternType="solid">
          <bgColor rgb="FFFFFF00"/>
        </patternFill>
      </fill>
    </ndxf>
  </rcc>
  <rcc rId="8924" sId="2" odxf="1" dxf="1" numFmtId="4">
    <oc r="H76">
      <v>66.150000000000006</v>
    </oc>
    <nc r="H76">
      <v>76</v>
    </nc>
    <odxf>
      <fill>
        <patternFill patternType="none">
          <bgColor indexed="65"/>
        </patternFill>
      </fill>
    </odxf>
    <ndxf>
      <fill>
        <patternFill patternType="solid">
          <bgColor rgb="FFFFFF00"/>
        </patternFill>
      </fill>
    </ndxf>
  </rcc>
  <rcc rId="8925" sId="2" odxf="1" dxf="1" numFmtId="4">
    <oc r="H77">
      <v>65.099999999999994</v>
    </oc>
    <nc r="H77">
      <v>74.63</v>
    </nc>
    <odxf>
      <fill>
        <patternFill patternType="none">
          <bgColor indexed="65"/>
        </patternFill>
      </fill>
    </odxf>
    <ndxf>
      <fill>
        <patternFill patternType="solid">
          <bgColor rgb="FFFFFF00"/>
        </patternFill>
      </fill>
    </ndxf>
  </rcc>
  <rcc rId="8926" sId="2" odxf="1" dxf="1" numFmtId="4">
    <oc r="H75">
      <v>64.05</v>
    </oc>
    <nc r="H75">
      <v>73.48</v>
    </nc>
    <odxf>
      <fill>
        <patternFill patternType="none">
          <bgColor indexed="65"/>
        </patternFill>
      </fill>
    </odxf>
    <ndxf>
      <fill>
        <patternFill patternType="solid">
          <bgColor rgb="FFFFFF00"/>
        </patternFill>
      </fill>
    </ndxf>
  </rcc>
  <rcc rId="8927" sId="2" odxf="1" dxf="1" numFmtId="4">
    <oc r="H78">
      <v>64.05</v>
    </oc>
    <nc r="H78">
      <v>73.48</v>
    </nc>
    <odxf>
      <fill>
        <patternFill patternType="none">
          <bgColor indexed="65"/>
        </patternFill>
      </fill>
    </odxf>
    <ndxf>
      <fill>
        <patternFill patternType="solid">
          <bgColor rgb="FFFFFF00"/>
        </patternFill>
      </fill>
    </ndxf>
  </rcc>
  <rcc rId="8928" sId="2" odxf="1" dxf="1" numFmtId="4">
    <oc r="H79">
      <v>63</v>
    </oc>
    <nc r="H79">
      <v>73.86</v>
    </nc>
    <odxf>
      <fill>
        <patternFill patternType="none">
          <bgColor indexed="65"/>
        </patternFill>
      </fill>
    </odxf>
    <ndxf>
      <fill>
        <patternFill patternType="solid">
          <bgColor rgb="FFFFFF00"/>
        </patternFill>
      </fill>
    </ndxf>
  </rcc>
  <rfmt sheetId="2" sqref="H80" start="0" length="0">
    <dxf>
      <fill>
        <patternFill patternType="solid">
          <bgColor rgb="FF92D050"/>
        </patternFill>
      </fill>
    </dxf>
  </rfmt>
  <rcc rId="8929" sId="2" odxf="1" dxf="1" numFmtId="4">
    <oc r="H81">
      <v>96.6</v>
    </oc>
    <nc r="H81">
      <v>104.11</v>
    </nc>
    <odxf>
      <fill>
        <patternFill patternType="none">
          <bgColor indexed="65"/>
        </patternFill>
      </fill>
    </odxf>
    <ndxf>
      <fill>
        <patternFill patternType="solid">
          <bgColor rgb="FFFFFF00"/>
        </patternFill>
      </fill>
    </ndxf>
  </rcc>
  <rcc rId="8930" sId="2" odxf="1" dxf="1" numFmtId="4">
    <oc r="H82">
      <v>89.25</v>
    </oc>
    <nc r="H82">
      <v>104.11</v>
    </nc>
    <odxf>
      <fill>
        <patternFill patternType="none">
          <bgColor indexed="65"/>
        </patternFill>
      </fill>
    </odxf>
    <ndxf>
      <fill>
        <patternFill patternType="solid">
          <bgColor rgb="FFFFFF00"/>
        </patternFill>
      </fill>
    </ndxf>
  </rcc>
  <rcc rId="8931" sId="2" odxf="1" dxf="1" numFmtId="4">
    <oc r="H83">
      <v>90.3</v>
    </oc>
    <nc r="H83">
      <v>104.11</v>
    </nc>
    <odxf>
      <fill>
        <patternFill patternType="none">
          <bgColor indexed="65"/>
        </patternFill>
      </fill>
    </odxf>
    <ndxf>
      <fill>
        <patternFill patternType="solid">
          <bgColor rgb="FFFFFF00"/>
        </patternFill>
      </fill>
    </ndxf>
  </rcc>
  <rcc rId="8932" sId="2" odxf="1" dxf="1" numFmtId="4">
    <oc r="H84">
      <v>90.3</v>
    </oc>
    <nc r="H84">
      <v>104.11</v>
    </nc>
    <odxf>
      <fill>
        <patternFill patternType="none">
          <bgColor indexed="65"/>
        </patternFill>
      </fill>
    </odxf>
    <ndxf>
      <fill>
        <patternFill patternType="solid">
          <bgColor rgb="FFFFFF00"/>
        </patternFill>
      </fill>
    </ndxf>
  </rcc>
  <rfmt sheetId="2" sqref="H85" start="0" length="0">
    <dxf>
      <fill>
        <patternFill patternType="solid">
          <bgColor rgb="FF92D050"/>
        </patternFill>
      </fill>
    </dxf>
  </rfmt>
  <rcc rId="8933" sId="2" odxf="1" dxf="1" numFmtId="4">
    <oc r="H86">
      <v>84</v>
    </oc>
    <nc r="H86">
      <v>96.11</v>
    </nc>
    <odxf>
      <fill>
        <patternFill patternType="none">
          <bgColor indexed="65"/>
        </patternFill>
      </fill>
    </odxf>
    <ndxf>
      <fill>
        <patternFill patternType="solid">
          <bgColor rgb="FFFFFF00"/>
        </patternFill>
      </fill>
    </ndxf>
  </rcc>
  <rfmt sheetId="2" sqref="H87" start="0" length="0">
    <dxf>
      <fill>
        <patternFill patternType="solid">
          <bgColor rgb="FF92D050"/>
        </patternFill>
      </fill>
    </dxf>
  </rfmt>
  <rcc rId="8934" sId="2" odxf="1" dxf="1" numFmtId="4">
    <oc r="H89">
      <v>86.1</v>
    </oc>
    <nc r="H89">
      <v>86.17</v>
    </nc>
    <odxf>
      <fill>
        <patternFill patternType="none">
          <bgColor indexed="65"/>
        </patternFill>
      </fill>
    </odxf>
    <ndxf>
      <fill>
        <patternFill patternType="solid">
          <bgColor rgb="FFFFFF00"/>
        </patternFill>
      </fill>
    </ndxf>
  </rcc>
  <rcc rId="8935" sId="2" odxf="1" dxf="1" numFmtId="4">
    <oc r="H91">
      <v>66.150000000000006</v>
    </oc>
    <nc r="H91">
      <v>76</v>
    </nc>
    <odxf>
      <fill>
        <patternFill patternType="none">
          <bgColor indexed="65"/>
        </patternFill>
      </fill>
    </odxf>
    <ndxf>
      <fill>
        <patternFill patternType="solid">
          <bgColor rgb="FFFFFF00"/>
        </patternFill>
      </fill>
    </ndxf>
  </rcc>
  <rcc rId="8936" sId="2" odxf="1" dxf="1" numFmtId="4">
    <oc r="H92">
      <v>64.05</v>
    </oc>
    <nc r="H92">
      <v>74.53</v>
    </nc>
    <odxf>
      <fill>
        <patternFill patternType="none">
          <bgColor indexed="65"/>
        </patternFill>
      </fill>
    </odxf>
    <ndxf>
      <fill>
        <patternFill patternType="solid">
          <bgColor rgb="FFFFFF00"/>
        </patternFill>
      </fill>
    </ndxf>
  </rcc>
  <rfmt sheetId="2" sqref="H90" start="0" length="0">
    <dxf>
      <fill>
        <patternFill patternType="solid">
          <bgColor rgb="FF92D050"/>
        </patternFill>
      </fill>
    </dxf>
  </rfmt>
  <rfmt sheetId="2" sqref="H8" start="0" length="0">
    <dxf>
      <fill>
        <patternFill patternType="solid">
          <bgColor rgb="FF92D050"/>
        </patternFill>
      </fill>
    </dxf>
  </rfmt>
  <rcc rId="8937" sId="2" odxf="1" dxf="1" numFmtId="4">
    <oc r="H9">
      <v>329.48</v>
    </oc>
    <nc r="H9">
      <v>349.65</v>
    </nc>
    <odxf>
      <fill>
        <patternFill patternType="none">
          <bgColor indexed="65"/>
        </patternFill>
      </fill>
    </odxf>
    <ndxf>
      <fill>
        <patternFill patternType="solid">
          <bgColor rgb="FFFFFF00"/>
        </patternFill>
      </fill>
    </ndxf>
  </rcc>
  <rfmt sheetId="2" sqref="H10" start="0" length="0">
    <dxf>
      <fill>
        <patternFill patternType="solid">
          <bgColor rgb="FF92D050"/>
        </patternFill>
      </fill>
    </dxf>
  </rfmt>
  <rfmt sheetId="2" sqref="H11" start="0" length="0">
    <dxf>
      <fill>
        <patternFill patternType="solid">
          <bgColor rgb="FF92D050"/>
        </patternFill>
      </fill>
    </dxf>
  </rfmt>
  <rfmt sheetId="2" sqref="H7" start="0" length="0">
    <dxf>
      <fill>
        <patternFill patternType="solid">
          <bgColor rgb="FF92D050"/>
        </patternFill>
      </fill>
    </dxf>
  </rfmt>
  <rfmt sheetId="2" sqref="H96" start="0" length="0">
    <dxf>
      <fill>
        <patternFill patternType="solid">
          <bgColor rgb="FF92D050"/>
        </patternFill>
      </fill>
    </dxf>
  </rfmt>
  <rfmt sheetId="2" sqref="H97" start="0" length="0">
    <dxf>
      <fill>
        <patternFill patternType="solid">
          <bgColor rgb="FF92D050"/>
        </patternFill>
      </fill>
    </dxf>
  </rfmt>
  <rfmt sheetId="2" sqref="H99" start="0" length="0">
    <dxf>
      <fill>
        <patternFill patternType="solid">
          <bgColor rgb="FF92D050"/>
        </patternFill>
      </fill>
    </dxf>
  </rfmt>
  <rfmt sheetId="2" sqref="H100" start="0" length="0">
    <dxf>
      <fill>
        <patternFill patternType="solid">
          <bgColor rgb="FF92D050"/>
        </patternFill>
      </fill>
    </dxf>
  </rfmt>
  <rfmt sheetId="2" sqref="H101" start="0" length="0">
    <dxf>
      <fill>
        <patternFill patternType="solid">
          <bgColor rgb="FF92D050"/>
        </patternFill>
      </fill>
    </dxf>
  </rfmt>
  <rfmt sheetId="2" sqref="H102" start="0" length="0">
    <dxf>
      <fill>
        <patternFill patternType="solid">
          <bgColor rgb="FF92D050"/>
        </patternFill>
      </fill>
    </dxf>
  </rfmt>
  <rfmt sheetId="2" sqref="H103" start="0" length="0">
    <dxf>
      <fill>
        <patternFill patternType="solid">
          <bgColor rgb="FF92D050"/>
        </patternFill>
      </fill>
    </dxf>
  </rfmt>
  <rfmt sheetId="2" sqref="H104" start="0" length="0">
    <dxf>
      <fill>
        <patternFill patternType="solid">
          <bgColor rgb="FF92D050"/>
        </patternFill>
      </fill>
    </dxf>
  </rfmt>
  <rfmt sheetId="2" sqref="H105" start="0" length="0">
    <dxf>
      <fill>
        <patternFill patternType="solid">
          <bgColor rgb="FF92D050"/>
        </patternFill>
      </fill>
    </dxf>
  </rfmt>
  <rfmt sheetId="2" sqref="H106" start="0" length="0">
    <dxf>
      <fill>
        <patternFill patternType="solid">
          <bgColor rgb="FF92D050"/>
        </patternFill>
      </fill>
    </dxf>
  </rfmt>
  <rfmt sheetId="2" sqref="H107" start="0" length="0">
    <dxf>
      <fill>
        <patternFill patternType="solid">
          <bgColor rgb="FF92D050"/>
        </patternFill>
      </fill>
    </dxf>
  </rfmt>
  <rfmt sheetId="2" sqref="H108" start="0" length="0">
    <dxf>
      <fill>
        <patternFill patternType="solid">
          <bgColor rgb="FF92D050"/>
        </patternFill>
      </fill>
    </dxf>
  </rfmt>
  <rfmt sheetId="2" sqref="H109" start="0" length="0">
    <dxf>
      <fill>
        <patternFill patternType="solid">
          <bgColor rgb="FF92D050"/>
        </patternFill>
      </fill>
    </dxf>
  </rfmt>
  <rfmt sheetId="2" sqref="H110" start="0" length="0">
    <dxf>
      <fill>
        <patternFill patternType="solid">
          <bgColor rgb="FF92D050"/>
        </patternFill>
      </fill>
    </dxf>
  </rfmt>
  <rfmt sheetId="2" sqref="H98" start="0" length="0">
    <dxf>
      <fill>
        <patternFill patternType="solid">
          <bgColor rgb="FF92D050"/>
        </patternFill>
      </fill>
    </dxf>
  </rfmt>
  <rfmt sheetId="2" sqref="H13 H12 H14 H16 H20 H21 H29 H30 H15 H38 H17 H18 H19 H22 H23 H24 H25 H26 H27 H28 H31 H32 H33 H34 H35 H36 H37 H40 H41 H42 H43 H57 H54 H39 H55 H56 H58 H59 H60 H61 H46 H63 H64 H65 H66 H67 H70 H71 H72 H73 H74 H53 H62 H52 H45 H47 H48 H49 H50 H51 H88 H111 H93 H69 H68 H94 H95 H112 H76 H77 H75 H78 H79 H80 H81 H82 H83 H84 H85 H86 H87 H89 H91 H92 H90 H8 H9 H10 H11 H7 H96 H97 H99 H100 H101 H102 H103 H104 H105 H106 H107 H108 H109 H110 H98">
    <dxf>
      <fill>
        <patternFill patternType="none">
          <bgColor auto="1"/>
        </patternFill>
      </fill>
    </dxf>
  </rfmt>
  <rcc rId="8938" sId="2">
    <nc r="H6">
      <v>8</v>
    </nc>
  </rcc>
  <rfmt sheetId="2" sqref="I5:J5">
    <dxf>
      <alignment horizontal="center" readingOrder="0"/>
    </dxf>
  </rfmt>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74" sId="2" numFmtId="4">
    <nc r="H72">
      <v>72.010000000000005</v>
    </nc>
  </rcc>
  <rcc rId="8275" sId="2" numFmtId="4">
    <nc r="H73">
      <v>66.19</v>
    </nc>
  </rcc>
  <rcc rId="8276" sId="2" numFmtId="4">
    <nc r="H74">
      <v>67.010000000000005</v>
    </nc>
  </rcc>
  <rcc rId="8277" sId="2" numFmtId="4">
    <nc r="H53">
      <v>500</v>
    </nc>
  </rcc>
  <rcc rId="8278" sId="2" numFmtId="4">
    <nc r="H62">
      <v>64.010000000000005</v>
    </nc>
  </rcc>
  <rcc rId="8279" sId="2" numFmtId="4">
    <nc r="H52">
      <v>68</v>
    </nc>
  </rcc>
  <rcc rId="8280" sId="2" numFmtId="4">
    <nc r="H45">
      <v>64.010000000000005</v>
    </nc>
  </rcc>
  <rcc rId="8281" sId="2" numFmtId="4">
    <nc r="H47">
      <v>96</v>
    </nc>
  </rcc>
  <rcc rId="8282" sId="2" numFmtId="4">
    <nc r="H48">
      <v>67</v>
    </nc>
  </rcc>
  <rcc rId="8283" sId="2" numFmtId="4">
    <nc r="H49">
      <v>66</v>
    </nc>
  </rcc>
  <rcc rId="8284" sId="2" numFmtId="4">
    <nc r="H50">
      <v>66</v>
    </nc>
  </rcc>
  <rcc rId="8285" sId="2" numFmtId="4">
    <nc r="H51">
      <v>66</v>
    </nc>
  </rcc>
  <rcc rId="8286" sId="2" numFmtId="4">
    <nc r="H88">
      <v>66</v>
    </nc>
  </rcc>
  <rcc rId="8287" sId="2" numFmtId="4">
    <nc r="H111">
      <v>74</v>
    </nc>
  </rcc>
  <rcc rId="8288" sId="2" numFmtId="4">
    <nc r="H93">
      <v>67</v>
    </nc>
  </rcc>
  <rcc rId="8289" sId="2" numFmtId="4">
    <nc r="H69">
      <v>68</v>
    </nc>
  </rcc>
  <rcc rId="8290" sId="2" numFmtId="4">
    <nc r="H68">
      <v>68</v>
    </nc>
  </rcc>
  <rcc rId="8291" sId="2" numFmtId="4">
    <nc r="H94">
      <v>79</v>
    </nc>
  </rcc>
  <rcc rId="8292" sId="2" numFmtId="4">
    <oc r="H95">
      <v>104.2</v>
    </oc>
    <nc r="H95">
      <v>96</v>
    </nc>
  </rcc>
  <rcc rId="8293" sId="2" numFmtId="4">
    <oc r="H112">
      <v>93.8</v>
    </oc>
    <nc r="H112">
      <v>80</v>
    </nc>
  </rcc>
  <rcc rId="8294" sId="2" numFmtId="4">
    <oc r="H76">
      <v>83.4</v>
    </oc>
    <nc r="H76">
      <v>63</v>
    </nc>
  </rcc>
  <rcc rId="8295" sId="2" numFmtId="4">
    <oc r="H77">
      <v>73</v>
    </oc>
    <nc r="H77">
      <v>62</v>
    </nc>
  </rcc>
  <rcc rId="8296" sId="2" numFmtId="4">
    <oc r="H75">
      <v>73</v>
    </oc>
    <nc r="H75">
      <v>61</v>
    </nc>
  </rcc>
  <rcc rId="8297" sId="2" numFmtId="4">
    <oc r="H78">
      <v>73</v>
    </oc>
    <nc r="H78">
      <v>61</v>
    </nc>
  </rcc>
  <rcc rId="8298" sId="2" numFmtId="4">
    <oc r="H79">
      <v>83.4</v>
    </oc>
    <nc r="H79">
      <v>60</v>
    </nc>
  </rcc>
  <rcc rId="8299" sId="2" numFmtId="4">
    <oc r="H80">
      <v>83.4</v>
    </oc>
    <nc r="H80">
      <v>63</v>
    </nc>
  </rcc>
  <rcc rId="8300" sId="2" numFmtId="4">
    <oc r="H81">
      <v>104.2</v>
    </oc>
    <nc r="H81">
      <v>92</v>
    </nc>
  </rcc>
  <rcc rId="8301" sId="2" numFmtId="4">
    <oc r="H82">
      <v>112.5</v>
    </oc>
    <nc r="H82">
      <v>85</v>
    </nc>
  </rcc>
  <rcc rId="8302" sId="2" numFmtId="4">
    <oc r="H83">
      <v>106.3</v>
    </oc>
    <nc r="H83">
      <v>86</v>
    </nc>
  </rcc>
  <rcc rId="8303" sId="2" numFmtId="4">
    <oc r="H84">
      <v>106.3</v>
    </oc>
    <nc r="H84">
      <v>86</v>
    </nc>
  </rcc>
  <rcc rId="8304" sId="2" numFmtId="4">
    <oc r="H85">
      <v>161.5</v>
    </oc>
    <nc r="H85">
      <v>132</v>
    </nc>
  </rcc>
  <rcc rId="8305" sId="2" numFmtId="4">
    <oc r="H86">
      <v>112.5</v>
    </oc>
    <nc r="H86">
      <v>80</v>
    </nc>
  </rcc>
  <rcc rId="8306" sId="2" numFmtId="4">
    <oc r="H87">
      <v>112.5</v>
    </oc>
    <nc r="H87">
      <v>82</v>
    </nc>
  </rcc>
  <rcc rId="8307" sId="2" numFmtId="4">
    <oc r="H89">
      <v>104.2</v>
    </oc>
    <nc r="H89">
      <v>82</v>
    </nc>
  </rcc>
  <rcc rId="8308" sId="2" numFmtId="4">
    <oc r="H91">
      <v>83.4</v>
    </oc>
    <nc r="H91">
      <v>63</v>
    </nc>
  </rcc>
  <rcc rId="8309" sId="2" numFmtId="4">
    <oc r="H92">
      <v>83.4</v>
    </oc>
    <nc r="H92">
      <v>61</v>
    </nc>
  </rcc>
  <rcc rId="8310" sId="2" numFmtId="4">
    <oc r="H90">
      <v>68.8</v>
    </oc>
    <nc r="H90">
      <v>60</v>
    </nc>
  </rcc>
  <rcc rId="8311" sId="2" numFmtId="4">
    <oc r="H8">
      <v>68.8</v>
    </oc>
    <nc r="H8">
      <v>60</v>
    </nc>
  </rcc>
  <rcc rId="8312" sId="2" numFmtId="4">
    <oc r="H9">
      <v>364.6</v>
    </oc>
    <nc r="H9">
      <v>313.79000000000002</v>
    </nc>
  </rcc>
  <rcc rId="8313" sId="2" numFmtId="4">
    <oc r="H10">
      <v>302.10000000000002</v>
    </oc>
    <nc r="H10">
      <v>266.97000000000003</v>
    </nc>
  </rcc>
  <rcc rId="8314" sId="2" numFmtId="4">
    <oc r="H11">
      <v>260.5</v>
    </oc>
    <nc r="H11">
      <v>236.11</v>
    </nc>
  </rcc>
  <rcc rId="8315" sId="2" numFmtId="4">
    <oc r="H7">
      <v>260.5</v>
    </oc>
    <nc r="H7">
      <v>236.11</v>
    </nc>
  </rcc>
  <rcc rId="8316" sId="2" numFmtId="4">
    <oc r="H96">
      <v>395.9</v>
    </oc>
    <nc r="H96">
      <v>360.59</v>
    </nc>
  </rcc>
  <rcc rId="8317" sId="2" numFmtId="4">
    <oc r="H97">
      <v>173</v>
    </oc>
    <nc r="H97">
      <v>143.30000000000001</v>
    </nc>
  </rcc>
  <rcc rId="8318" sId="2" numFmtId="4">
    <oc r="H99">
      <v>173</v>
    </oc>
    <nc r="H99">
      <v>127.59</v>
    </nc>
  </rcc>
  <rcc rId="8319" sId="2" numFmtId="4">
    <oc r="H104">
      <v>104.19999999999999</v>
    </oc>
    <nc r="H104"/>
  </rcc>
  <rcc rId="8320" sId="2" numFmtId="4">
    <oc r="H105">
      <v>270.90000000000003</v>
    </oc>
    <nc r="H105"/>
  </rcc>
  <rcc rId="8321" sId="2" numFmtId="4">
    <oc r="H106">
      <v>104.19999999999999</v>
    </oc>
    <nc r="H106"/>
  </rcc>
  <rcc rId="8322" sId="2" numFmtId="4">
    <oc r="H109">
      <v>151.1</v>
    </oc>
    <nc r="H109"/>
  </rcc>
  <rcc rId="8323" sId="2" numFmtId="4">
    <oc r="H110">
      <v>354.20000000000005</v>
    </oc>
    <nc r="H110"/>
  </rcc>
  <rcc rId="8324" sId="2" numFmtId="4">
    <oc r="H100">
      <v>135.5</v>
    </oc>
    <nc r="H100">
      <v>70.010000000000005</v>
    </nc>
  </rcc>
  <rcc rId="8325" sId="2" numFmtId="4">
    <oc r="H101">
      <v>104.19999999999999</v>
    </oc>
    <nc r="H101">
      <v>68.05</v>
    </nc>
  </rcc>
  <rcc rId="8326" sId="2" numFmtId="4">
    <oc r="H102">
      <v>104.19999999999999</v>
    </oc>
    <nc r="H102">
      <v>59.99</v>
    </nc>
  </rcc>
  <rcc rId="8327" sId="2" numFmtId="4">
    <oc r="H103">
      <v>104.19999999999999</v>
    </oc>
    <nc r="H103">
      <v>60.24</v>
    </nc>
  </rcc>
  <rcc rId="8328" sId="2" numFmtId="4">
    <oc r="H107">
      <v>114.6</v>
    </oc>
    <nc r="H107">
      <v>69.02</v>
    </nc>
  </rcc>
  <rcc rId="8329" sId="2" numFmtId="4">
    <oc r="H108">
      <v>125</v>
    </oc>
    <nc r="H108">
      <v>69.31</v>
    </nc>
  </rcc>
  <rcc rId="8330" sId="2" numFmtId="4">
    <oc r="H98">
      <v>125</v>
    </oc>
    <nc r="H98">
      <v>60.48</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742" sId="2" ref="A99:XFD99" action="insertRow"/>
  <rcc rId="7743" sId="2">
    <nc r="A99">
      <v>93</v>
    </nc>
  </rcc>
  <rcc rId="7744" sId="2">
    <nc r="B99" t="inlineStr">
      <is>
        <t>Труба бесшовная горячедеформированная</t>
      </is>
    </nc>
  </rcc>
  <rcc rId="7745" sId="2">
    <nc r="C99" t="inlineStr">
      <is>
        <t xml:space="preserve">ст. 20 </t>
      </is>
    </nc>
  </rcc>
  <rcc rId="7746" sId="2">
    <nc r="D99" t="inlineStr">
      <is>
        <t>ГОСТ  8732-78</t>
      </is>
    </nc>
  </rcc>
  <rcc rId="7747" sId="2">
    <nc r="E99" t="inlineStr">
      <is>
        <t>127х5</t>
      </is>
    </nc>
  </rcc>
  <rcc rId="7748" sId="2">
    <nc r="F99" t="inlineStr">
      <is>
        <t>кг</t>
      </is>
    </nc>
  </rcc>
  <rrc rId="7749" sId="2" ref="A100:XFD100" action="insertRow"/>
  <rrc rId="7750" sId="2" ref="A100:XFD100" action="insertRow"/>
  <rrc rId="7751" sId="2" ref="A101:XFD101" action="insertRow"/>
  <rrc rId="7752" sId="2" ref="A102:XFD102" action="insertRow"/>
  <rrc rId="7753" sId="2" ref="A104:XFD104" action="insertRow"/>
  <rrc rId="7754" sId="2" ref="A105:XFD105" action="insertRow"/>
  <rrc rId="7755" sId="2" ref="A105:XFD105" action="insertRow"/>
  <rrc rId="7756" sId="2" ref="A107:XFD107" action="insertRow"/>
  <rrc rId="7757" sId="2" ref="A107:XFD107" action="insertRow"/>
  <rrc rId="7758" sId="2" ref="A107:XFD107" action="insertRow"/>
  <rrc rId="7759" sId="2" ref="A107:XFD107" action="insertRow"/>
  <rcc rId="7760" sId="2">
    <nc r="A100">
      <v>94</v>
    </nc>
  </rcc>
  <rcc rId="7761" sId="2">
    <nc r="A101">
      <v>95</v>
    </nc>
  </rcc>
  <rcc rId="7762" sId="2">
    <nc r="A102">
      <v>96</v>
    </nc>
  </rcc>
  <rcc rId="7763" sId="2">
    <nc r="A103">
      <v>97</v>
    </nc>
  </rcc>
  <rcc rId="7764" sId="2">
    <nc r="A104">
      <v>98</v>
    </nc>
  </rcc>
  <rcc rId="7765" sId="2">
    <nc r="A105">
      <v>99</v>
    </nc>
  </rcc>
  <rcc rId="7766" sId="2">
    <nc r="A106">
      <v>100</v>
    </nc>
  </rcc>
  <rcc rId="7767" sId="2">
    <nc r="A107">
      <v>101</v>
    </nc>
  </rcc>
  <rcc rId="7768" sId="2">
    <nc r="A108">
      <v>102</v>
    </nc>
  </rcc>
  <rcc rId="7769" sId="2">
    <nc r="A109">
      <v>103</v>
    </nc>
  </rcc>
  <rcc rId="7770" sId="2">
    <nc r="A110">
      <v>104</v>
    </nc>
  </rcc>
  <rcc rId="7771" sId="2">
    <oc r="A98">
      <v>93</v>
    </oc>
    <nc r="A98">
      <v>105</v>
    </nc>
  </rcc>
  <rcc rId="7772" sId="2" odxf="1" dxf="1">
    <nc r="B100" t="inlineStr">
      <is>
        <t xml:space="preserve">Полоса 12х150х4100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73" sId="2">
    <nc r="C100" t="inlineStr">
      <is>
        <t>ст. 60С2А</t>
      </is>
    </nc>
  </rcc>
  <rcc rId="7774" sId="2" odxf="1" dxf="1">
    <nc r="D100" t="inlineStr">
      <is>
        <t xml:space="preserve">ГОСТ 19903-74 </t>
      </is>
    </nc>
    <odxf>
      <font>
        <sz val="12"/>
        <color auto="1"/>
        <name val="Times New Roman"/>
        <scheme val="none"/>
      </font>
    </odxf>
    <ndxf>
      <font>
        <sz val="12"/>
        <color auto="1"/>
        <name val="Times New Roman"/>
        <scheme val="none"/>
      </font>
    </ndxf>
  </rcc>
  <rcc rId="7775" sId="2">
    <nc r="E100" t="inlineStr">
      <is>
        <t xml:space="preserve">12х150х4100 </t>
      </is>
    </nc>
  </rcc>
  <rcc rId="7776" sId="2" odxf="1" dxf="1">
    <nc r="B101" t="inlineStr">
      <is>
        <t xml:space="preserve">Сталь круглая Ø 10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77" sId="2">
    <nc r="C101" t="inlineStr">
      <is>
        <t>ст. 60С2А</t>
      </is>
    </nc>
  </rcc>
  <rcc rId="7778" sId="2" odxf="1" dxf="1">
    <nc r="D101" t="inlineStr">
      <is>
        <t xml:space="preserve">ГОСТ 2590-06 </t>
      </is>
    </nc>
    <odxf>
      <font>
        <sz val="12"/>
        <color auto="1"/>
        <name val="Times New Roman"/>
        <scheme val="none"/>
      </font>
    </odxf>
    <ndxf>
      <font>
        <sz val="12"/>
        <color auto="1"/>
        <name val="Times New Roman"/>
        <scheme val="none"/>
      </font>
    </ndxf>
  </rcc>
  <rcc rId="7779" sId="2">
    <nc r="E101" t="inlineStr">
      <is>
        <t xml:space="preserve">Ø 10 </t>
      </is>
    </nc>
  </rcc>
  <rcc rId="7780" sId="2" odxf="1" dxf="1">
    <nc r="B102" t="inlineStr">
      <is>
        <t xml:space="preserve">Сталь круглая Ø 14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81" sId="2">
    <nc r="C102" t="inlineStr">
      <is>
        <t>ст. 60С2А</t>
      </is>
    </nc>
  </rcc>
  <rcc rId="7782" sId="2" odxf="1" dxf="1">
    <nc r="D102" t="inlineStr">
      <is>
        <t xml:space="preserve">ГОСТ 2590-06 </t>
      </is>
    </nc>
    <odxf>
      <font>
        <sz val="12"/>
        <color auto="1"/>
        <name val="Times New Roman"/>
        <scheme val="none"/>
      </font>
    </odxf>
    <ndxf>
      <font>
        <sz val="12"/>
        <color auto="1"/>
        <name val="Times New Roman"/>
        <scheme val="none"/>
      </font>
    </ndxf>
  </rcc>
  <rcc rId="7783" sId="2">
    <nc r="E102" t="inlineStr">
      <is>
        <t xml:space="preserve">Ø 14 </t>
      </is>
    </nc>
  </rcc>
  <rcc rId="7784" sId="2" odxf="1" dxf="1">
    <nc r="B103" t="inlineStr">
      <is>
        <t xml:space="preserve">Сталь круглая Ø 25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85" sId="2">
    <nc r="C103" t="inlineStr">
      <is>
        <t>ст. 60С2А</t>
      </is>
    </nc>
  </rcc>
  <rcc rId="7786" sId="2" odxf="1" dxf="1">
    <nc r="D103" t="inlineStr">
      <is>
        <t xml:space="preserve">ГОСТ 2590-06 </t>
      </is>
    </nc>
    <odxf>
      <font>
        <sz val="12"/>
        <color auto="1"/>
        <name val="Times New Roman"/>
        <scheme val="none"/>
      </font>
    </odxf>
    <ndxf>
      <font>
        <sz val="12"/>
        <color auto="1"/>
        <name val="Times New Roman"/>
        <scheme val="none"/>
      </font>
    </ndxf>
  </rcc>
  <rcc rId="7787" sId="2">
    <nc r="E103" t="inlineStr">
      <is>
        <t xml:space="preserve">Ø 25 </t>
      </is>
    </nc>
  </rcc>
  <rcc rId="7788" sId="2" odxf="1" dxf="1">
    <nc r="B104" t="inlineStr">
      <is>
        <t xml:space="preserve">Сталь круглая Ø 25 </t>
      </is>
    </nc>
    <ndxf>
      <font>
        <sz val="12"/>
        <color auto="1"/>
        <name val="Times New Roman"/>
        <scheme val="none"/>
      </font>
      <fill>
        <patternFill patternType="none">
          <bgColor indexed="65"/>
        </patternFill>
      </fill>
    </ndxf>
  </rcc>
  <rcc rId="7789" sId="2">
    <nc r="C104" t="inlineStr">
      <is>
        <t>ст. Р6М5Ф3</t>
      </is>
    </nc>
  </rcc>
  <rcc rId="7790" sId="2" odxf="1" dxf="1">
    <nc r="D104" t="inlineStr">
      <is>
        <t>ГОСТ 2590-06</t>
      </is>
    </nc>
    <ndxf>
      <font>
        <sz val="12"/>
        <color auto="1"/>
        <name val="Times New Roman"/>
        <scheme val="none"/>
      </font>
    </ndxf>
  </rcc>
  <rcc rId="7791" sId="2">
    <nc r="E104" t="inlineStr">
      <is>
        <t xml:space="preserve">Ø 25 </t>
      </is>
    </nc>
  </rcc>
  <rcc rId="7792" sId="2" odxf="1" dxf="1">
    <nc r="B105" t="inlineStr">
      <is>
        <t xml:space="preserve">Сталь круглая Ø 30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93" sId="2">
    <nc r="C105" t="inlineStr">
      <is>
        <t>ст. Х12Ф1</t>
      </is>
    </nc>
  </rcc>
  <rcc rId="7794" sId="2" odxf="1" dxf="1">
    <nc r="D105" t="inlineStr">
      <is>
        <t>ГОСТ 2590-06</t>
      </is>
    </nc>
    <odxf>
      <font>
        <sz val="12"/>
        <color auto="1"/>
        <name val="Times New Roman"/>
        <scheme val="none"/>
      </font>
    </odxf>
    <ndxf>
      <font>
        <sz val="12"/>
        <color auto="1"/>
        <name val="Times New Roman"/>
        <scheme val="none"/>
      </font>
    </ndxf>
  </rcc>
  <rcc rId="7795" sId="2">
    <nc r="E105" t="inlineStr">
      <is>
        <t xml:space="preserve">Ø 30 </t>
      </is>
    </nc>
  </rcc>
  <rcc rId="7796" sId="2" odxf="1" dxf="1">
    <nc r="B106" t="inlineStr">
      <is>
        <t xml:space="preserve">Сталь круглая Ø 60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797" sId="2">
    <nc r="C106" t="inlineStr">
      <is>
        <t>ст. Р6М5Ф3</t>
      </is>
    </nc>
  </rcc>
  <rcc rId="7798" sId="2" odxf="1" dxf="1">
    <nc r="D106" t="inlineStr">
      <is>
        <t>ГОСТ 2590-06</t>
      </is>
    </nc>
    <odxf>
      <font>
        <sz val="12"/>
        <color auto="1"/>
        <name val="Times New Roman"/>
        <scheme val="none"/>
      </font>
    </odxf>
    <ndxf>
      <font>
        <sz val="12"/>
        <color auto="1"/>
        <name val="Times New Roman"/>
        <scheme val="none"/>
      </font>
    </ndxf>
  </rcc>
  <rcc rId="7799" sId="2">
    <nc r="E106" t="inlineStr">
      <is>
        <t xml:space="preserve"> Ø 60 </t>
      </is>
    </nc>
  </rcc>
  <rcc rId="7800" sId="2" odxf="1" dxf="1">
    <nc r="B107" t="inlineStr">
      <is>
        <t xml:space="preserve">Сталь листовая 1,0х1200х4100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801" sId="2">
    <nc r="C107" t="inlineStr">
      <is>
        <t xml:space="preserve">ст.5ПС </t>
      </is>
    </nc>
  </rcc>
  <rcc rId="7802" sId="2" odxf="1" dxf="1">
    <nc r="D107" t="inlineStr">
      <is>
        <t xml:space="preserve">ГОСТ 19903-74 </t>
      </is>
    </nc>
    <odxf>
      <font>
        <sz val="12"/>
        <color auto="1"/>
        <name val="Times New Roman"/>
        <scheme val="none"/>
      </font>
    </odxf>
    <ndxf>
      <font>
        <sz val="12"/>
        <color auto="1"/>
        <name val="Times New Roman"/>
        <scheme val="none"/>
      </font>
    </ndxf>
  </rcc>
  <rcc rId="7803" sId="2">
    <nc r="E107" t="inlineStr">
      <is>
        <t xml:space="preserve"> 1,0х1200х4100 </t>
      </is>
    </nc>
  </rcc>
  <rcc rId="7804" sId="2" odxf="1" dxf="1">
    <nc r="B108" t="inlineStr">
      <is>
        <t xml:space="preserve">Сталь листовая 1,5х1200х4100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805" sId="2">
    <nc r="C108" t="inlineStr">
      <is>
        <t>ст. 60С2А</t>
      </is>
    </nc>
  </rcc>
  <rcc rId="7806" sId="2" odxf="1" dxf="1">
    <nc r="D108" t="inlineStr">
      <is>
        <t xml:space="preserve">ГОСТ 19903-74 </t>
      </is>
    </nc>
    <odxf>
      <font>
        <sz val="12"/>
        <color auto="1"/>
        <name val="Times New Roman"/>
        <scheme val="none"/>
      </font>
    </odxf>
    <ndxf>
      <font>
        <sz val="12"/>
        <color auto="1"/>
        <name val="Times New Roman"/>
        <scheme val="none"/>
      </font>
    </ndxf>
  </rcc>
  <rcc rId="7807" sId="2">
    <nc r="E108" t="inlineStr">
      <is>
        <t xml:space="preserve"> 1,5х1200х4100 </t>
      </is>
    </nc>
  </rcc>
  <rcc rId="7808" sId="2" odxf="1" dxf="1">
    <nc r="B109" t="inlineStr">
      <is>
        <t xml:space="preserve">Сталь листовая 2,0х1000х2000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809" sId="2">
    <nc r="C109" t="inlineStr">
      <is>
        <t xml:space="preserve"> ст. 9ХС</t>
      </is>
    </nc>
  </rcc>
  <rcc rId="7810" sId="2" odxf="1" dxf="1">
    <nc r="D109" t="inlineStr">
      <is>
        <t xml:space="preserve">ГОСТ 19903-74 </t>
      </is>
    </nc>
    <odxf>
      <font>
        <sz val="12"/>
        <color auto="1"/>
        <name val="Times New Roman"/>
        <scheme val="none"/>
      </font>
    </odxf>
    <ndxf>
      <font>
        <sz val="12"/>
        <color auto="1"/>
        <name val="Times New Roman"/>
        <scheme val="none"/>
      </font>
    </ndxf>
  </rcc>
  <rcc rId="7811" sId="2">
    <nc r="E109" t="inlineStr">
      <is>
        <t xml:space="preserve">2,0х1000х2000 </t>
      </is>
    </nc>
  </rcc>
  <rcc rId="7812" sId="2" odxf="1" dxf="1">
    <nc r="B110" t="inlineStr">
      <is>
        <t xml:space="preserve">Сталь листовая 2,0х1000х2000 </t>
      </is>
    </nc>
    <odxf>
      <font>
        <sz val="12"/>
        <color auto="1"/>
        <name val="Times New Roman"/>
        <scheme val="none"/>
      </font>
      <fill>
        <patternFill patternType="solid">
          <bgColor theme="0"/>
        </patternFill>
      </fill>
    </odxf>
    <ndxf>
      <font>
        <sz val="12"/>
        <color auto="1"/>
        <name val="Times New Roman"/>
        <scheme val="none"/>
      </font>
      <fill>
        <patternFill patternType="none">
          <bgColor indexed="65"/>
        </patternFill>
      </fill>
    </ndxf>
  </rcc>
  <rcc rId="7813" sId="2">
    <nc r="C110" t="inlineStr">
      <is>
        <t>ст. ХВГ</t>
      </is>
    </nc>
  </rcc>
  <rcc rId="7814" sId="2" odxf="1" dxf="1">
    <nc r="D110" t="inlineStr">
      <is>
        <t xml:space="preserve">ГОСТ 19903-74 </t>
      </is>
    </nc>
    <odxf>
      <font>
        <sz val="12"/>
        <color auto="1"/>
        <name val="Times New Roman"/>
        <scheme val="none"/>
      </font>
    </odxf>
    <ndxf>
      <font>
        <sz val="12"/>
        <color auto="1"/>
        <name val="Times New Roman"/>
        <scheme val="none"/>
      </font>
    </ndxf>
  </rcc>
  <rcc rId="7815" sId="2">
    <nc r="E110" t="inlineStr">
      <is>
        <t xml:space="preserve">2,0х1000х2000 </t>
      </is>
    </nc>
  </rcc>
  <rcc rId="7816" sId="2" odxf="1" dxf="1">
    <oc r="B98" t="inlineStr">
      <is>
        <t>Труба бесшовная горячедеформированная</t>
      </is>
    </oc>
    <nc r="B98" t="inlineStr">
      <is>
        <t xml:space="preserve">Сталь листовая 8,0х1700х5200 </t>
      </is>
    </nc>
    <ndxf>
      <font>
        <sz val="12"/>
        <color auto="1"/>
        <name val="Times New Roman"/>
        <scheme val="none"/>
      </font>
    </ndxf>
  </rcc>
  <rcc rId="7817" sId="2">
    <oc r="C98" t="inlineStr">
      <is>
        <t xml:space="preserve">ст. 20 </t>
      </is>
    </oc>
    <nc r="C98" t="inlineStr">
      <is>
        <t>ст. 60С2А</t>
      </is>
    </nc>
  </rcc>
  <rcc rId="7818" sId="2" odxf="1" dxf="1">
    <oc r="D98" t="inlineStr">
      <is>
        <t>ГОСТ  8732-78</t>
      </is>
    </oc>
    <nc r="D98" t="inlineStr">
      <is>
        <t xml:space="preserve">ГОСТ 19903-74 </t>
      </is>
    </nc>
    <ndxf>
      <font>
        <sz val="12"/>
        <color auto="1"/>
        <name val="Times New Roman"/>
        <scheme val="none"/>
      </font>
    </ndxf>
  </rcc>
  <rcc rId="7819" sId="2">
    <oc r="E98" t="inlineStr">
      <is>
        <t>127х5</t>
      </is>
    </oc>
    <nc r="E98" t="inlineStr">
      <is>
        <t xml:space="preserve">8,0х1700х5200 </t>
      </is>
    </nc>
  </rcc>
  <rcc rId="7820" sId="2" odxf="1" dxf="1">
    <nc r="F100" t="inlineStr">
      <is>
        <t>кг</t>
      </is>
    </nc>
    <odxf>
      <alignment wrapText="0" readingOrder="0"/>
    </odxf>
    <ndxf>
      <alignment wrapText="1" readingOrder="0"/>
    </ndxf>
  </rcc>
  <rcc rId="7821" sId="2" odxf="1" dxf="1">
    <nc r="F101" t="inlineStr">
      <is>
        <t>кг</t>
      </is>
    </nc>
    <odxf>
      <alignment wrapText="0" readingOrder="0"/>
    </odxf>
    <ndxf>
      <alignment wrapText="1" readingOrder="0"/>
    </ndxf>
  </rcc>
  <rcc rId="7822" sId="2" odxf="1" dxf="1">
    <nc r="F102" t="inlineStr">
      <is>
        <t>кг</t>
      </is>
    </nc>
    <odxf>
      <alignment wrapText="0" readingOrder="0"/>
    </odxf>
    <ndxf>
      <alignment wrapText="1" readingOrder="0"/>
    </ndxf>
  </rcc>
  <rcc rId="7823" sId="2" odxf="1" dxf="1">
    <nc r="F103" t="inlineStr">
      <is>
        <t>кг</t>
      </is>
    </nc>
    <odxf>
      <alignment wrapText="0" readingOrder="0"/>
    </odxf>
    <ndxf>
      <alignment wrapText="1" readingOrder="0"/>
    </ndxf>
  </rcc>
  <rcc rId="7824" sId="2" odxf="1" dxf="1">
    <nc r="F104" t="inlineStr">
      <is>
        <t>кг</t>
      </is>
    </nc>
    <ndxf>
      <alignment wrapText="1" readingOrder="0"/>
    </ndxf>
  </rcc>
  <rcc rId="7825" sId="2" odxf="1" dxf="1">
    <nc r="F105" t="inlineStr">
      <is>
        <t>кг</t>
      </is>
    </nc>
    <odxf>
      <alignment wrapText="0" readingOrder="0"/>
    </odxf>
    <ndxf>
      <alignment wrapText="1" readingOrder="0"/>
    </ndxf>
  </rcc>
  <rcc rId="7826" sId="2" odxf="1" dxf="1">
    <nc r="F106" t="inlineStr">
      <is>
        <t>кг</t>
      </is>
    </nc>
    <odxf>
      <alignment wrapText="0" readingOrder="0"/>
    </odxf>
    <ndxf>
      <alignment wrapText="1" readingOrder="0"/>
    </ndxf>
  </rcc>
  <rcc rId="7827" sId="2" odxf="1" dxf="1">
    <nc r="F107" t="inlineStr">
      <is>
        <t>кг</t>
      </is>
    </nc>
    <odxf>
      <alignment wrapText="0" readingOrder="0"/>
    </odxf>
    <ndxf>
      <alignment wrapText="1" readingOrder="0"/>
    </ndxf>
  </rcc>
  <rcc rId="7828" sId="2" odxf="1" dxf="1">
    <nc r="F108" t="inlineStr">
      <is>
        <t>кг</t>
      </is>
    </nc>
    <odxf>
      <alignment wrapText="0" readingOrder="0"/>
    </odxf>
    <ndxf>
      <alignment wrapText="1" readingOrder="0"/>
    </ndxf>
  </rcc>
  <rcc rId="7829" sId="2" odxf="1" dxf="1">
    <nc r="F109" t="inlineStr">
      <is>
        <t>кг</t>
      </is>
    </nc>
    <odxf>
      <alignment wrapText="0" readingOrder="0"/>
    </odxf>
    <ndxf>
      <alignment wrapText="1" readingOrder="0"/>
    </ndxf>
  </rcc>
  <rcc rId="7830" sId="2" odxf="1" dxf="1">
    <nc r="F110" t="inlineStr">
      <is>
        <t>кг</t>
      </is>
    </nc>
    <odxf>
      <alignment wrapText="0" readingOrder="0"/>
    </odxf>
    <ndxf>
      <alignment wrapText="1" readingOrder="0"/>
    </ndxf>
  </rcc>
  <rfmt sheetId="2" sqref="F98" start="0" length="0">
    <dxf>
      <alignment wrapText="1" readingOrder="0"/>
    </dxf>
  </rfmt>
  <rfmt sheetId="2" sqref="H100" start="0" length="0">
    <dxf>
      <font>
        <sz val="12"/>
        <color auto="1"/>
        <name val="Times New Roman"/>
        <scheme val="none"/>
      </font>
    </dxf>
  </rfmt>
  <rfmt sheetId="2" sqref="H101" start="0" length="0">
    <dxf>
      <font>
        <sz val="12"/>
        <color auto="1"/>
        <name val="Times New Roman"/>
        <scheme val="none"/>
      </font>
    </dxf>
  </rfmt>
  <rfmt sheetId="2" sqref="H102" start="0" length="0">
    <dxf>
      <font>
        <sz val="12"/>
        <color auto="1"/>
        <name val="Times New Roman"/>
        <scheme val="none"/>
      </font>
    </dxf>
  </rfmt>
  <rfmt sheetId="2" sqref="H103" start="0" length="0">
    <dxf>
      <font>
        <sz val="12"/>
        <color auto="1"/>
        <name val="Times New Roman"/>
        <scheme val="none"/>
      </font>
    </dxf>
  </rfmt>
  <rfmt sheetId="2" sqref="H104" start="0" length="0">
    <dxf>
      <font>
        <sz val="12"/>
        <color auto="1"/>
        <name val="Times New Roman"/>
        <scheme val="none"/>
      </font>
    </dxf>
  </rfmt>
  <rfmt sheetId="2" sqref="H105" start="0" length="0">
    <dxf>
      <font>
        <sz val="12"/>
        <color auto="1"/>
        <name val="Times New Roman"/>
        <scheme val="none"/>
      </font>
    </dxf>
  </rfmt>
  <rfmt sheetId="2" sqref="H106" start="0" length="0">
    <dxf>
      <font>
        <sz val="12"/>
        <color auto="1"/>
        <name val="Times New Roman"/>
        <scheme val="none"/>
      </font>
    </dxf>
  </rfmt>
  <rfmt sheetId="2" sqref="H107" start="0" length="0">
    <dxf>
      <font>
        <sz val="12"/>
        <color auto="1"/>
        <name val="Times New Roman"/>
        <scheme val="none"/>
      </font>
    </dxf>
  </rfmt>
  <rfmt sheetId="2" sqref="H108" start="0" length="0">
    <dxf>
      <font>
        <sz val="12"/>
        <color auto="1"/>
        <name val="Times New Roman"/>
        <scheme val="none"/>
      </font>
    </dxf>
  </rfmt>
  <rfmt sheetId="2" sqref="H109" start="0" length="0">
    <dxf>
      <font>
        <sz val="12"/>
        <color auto="1"/>
        <name val="Times New Roman"/>
        <scheme val="none"/>
      </font>
    </dxf>
  </rfmt>
  <rfmt sheetId="2" sqref="H110" start="0" length="0">
    <dxf>
      <font>
        <sz val="12"/>
        <color auto="1"/>
        <name val="Times New Roman"/>
        <scheme val="none"/>
      </font>
    </dxf>
  </rfmt>
  <rfmt sheetId="2" sqref="H98" start="0" length="0">
    <dxf>
      <font>
        <sz val="12"/>
        <color auto="1"/>
        <name val="Times New Roman"/>
        <scheme val="none"/>
      </font>
    </dxf>
  </rfmt>
  <rcc rId="7831" sId="2" odxf="1" dxf="1" numFmtId="4">
    <oc r="H13">
      <v>75.61</v>
    </oc>
    <nc r="H13">
      <v>89.6</v>
    </nc>
    <odxf>
      <alignment wrapText="0" readingOrder="0"/>
    </odxf>
    <ndxf>
      <alignment wrapText="1" readingOrder="0"/>
    </ndxf>
  </rcc>
  <rcc rId="7832" sId="2" numFmtId="4">
    <oc r="H12">
      <v>75.61</v>
    </oc>
    <nc r="H12">
      <v>89.6</v>
    </nc>
  </rcc>
  <rcc rId="7833" sId="2" numFmtId="4">
    <oc r="H14">
      <v>82.3</v>
    </oc>
    <nc r="H14">
      <v>93.8</v>
    </nc>
  </rcc>
  <rcc rId="7834" sId="2" odxf="1" dxf="1" numFmtId="4">
    <oc r="H16">
      <v>152.26</v>
    </oc>
    <nc r="H16">
      <v>170.9</v>
    </nc>
    <odxf>
      <alignment wrapText="0" readingOrder="0"/>
    </odxf>
    <ndxf>
      <alignment wrapText="1" readingOrder="0"/>
    </ndxf>
  </rcc>
  <rcc rId="7835" sId="2" odxf="1" dxf="1" numFmtId="4">
    <oc r="H20">
      <v>143</v>
    </oc>
    <nc r="H20">
      <v>161.5</v>
    </nc>
    <odxf>
      <alignment wrapText="0" readingOrder="0"/>
    </odxf>
    <ndxf>
      <alignment wrapText="1" readingOrder="0"/>
    </ndxf>
  </rcc>
  <rcc rId="7836" sId="2" odxf="1" dxf="1" numFmtId="4">
    <oc r="H21">
      <v>138.88</v>
    </oc>
    <nc r="H21">
      <v>158.4</v>
    </nc>
    <odxf>
      <alignment wrapText="0" readingOrder="0"/>
    </odxf>
    <ndxf>
      <alignment wrapText="1" readingOrder="0"/>
    </ndxf>
  </rcc>
  <rcc rId="7837" sId="2" odxf="1" dxf="1" numFmtId="4">
    <oc r="H29">
      <v>131.68</v>
    </oc>
    <nc r="H29">
      <v>151.1</v>
    </nc>
    <odxf>
      <alignment wrapText="0" readingOrder="0"/>
    </odxf>
    <ndxf>
      <alignment wrapText="1" readingOrder="0"/>
    </ndxf>
  </rcc>
  <rcc rId="7838" sId="2" numFmtId="4">
    <oc r="H30">
      <v>129.62</v>
    </oc>
    <nc r="H30">
      <v>149</v>
    </nc>
  </rcc>
  <rcc rId="7839" sId="2" numFmtId="4">
    <oc r="H15">
      <v>126.13</v>
    </oc>
    <nc r="H15">
      <v>145.9</v>
    </nc>
  </rcc>
  <rcc rId="7840" sId="2" numFmtId="4">
    <oc r="H38">
      <v>120</v>
    </oc>
    <nc r="H38">
      <v>143.80000000000001</v>
    </nc>
  </rcc>
  <rcc rId="7841" sId="2" odxf="1" dxf="1" numFmtId="4">
    <oc r="H17">
      <v>61.72</v>
    </oc>
    <nc r="H17">
      <v>93.8</v>
    </nc>
    <odxf>
      <fill>
        <patternFill patternType="solid">
          <bgColor theme="0"/>
        </patternFill>
      </fill>
      <alignment wrapText="0" readingOrder="0"/>
    </odxf>
    <ndxf>
      <fill>
        <patternFill patternType="none">
          <bgColor indexed="65"/>
        </patternFill>
      </fill>
      <alignment wrapText="1" readingOrder="0"/>
    </ndxf>
  </rcc>
  <rcc rId="7842" sId="2" odxf="1" dxf="1" numFmtId="4">
    <oc r="H18">
      <v>74.069999999999993</v>
    </oc>
    <nc r="H18">
      <v>93.8</v>
    </nc>
    <odxf>
      <alignment wrapText="0" readingOrder="0"/>
    </odxf>
    <ndxf>
      <alignment wrapText="1" readingOrder="0"/>
    </ndxf>
  </rcc>
  <rcc rId="7843" sId="2" odxf="1" dxf="1" numFmtId="4">
    <oc r="H19">
      <v>81.27</v>
    </oc>
    <nc r="H19">
      <v>93.8</v>
    </nc>
    <odxf>
      <alignment wrapText="0" readingOrder="0"/>
    </odxf>
    <ndxf>
      <alignment wrapText="1" readingOrder="0"/>
    </ndxf>
  </rcc>
  <rcc rId="7844" sId="2" odxf="1" dxf="1" numFmtId="4">
    <oc r="H22">
      <v>74.069999999999993</v>
    </oc>
    <nc r="H22">
      <v>83.4</v>
    </nc>
    <odxf>
      <font>
        <sz val="12"/>
        <color auto="1"/>
        <name val="Times New Roman"/>
        <scheme val="none"/>
      </font>
    </odxf>
    <ndxf>
      <font>
        <sz val="12"/>
        <color rgb="FF000000"/>
        <name val="Times New Roman"/>
        <scheme val="none"/>
      </font>
    </ndxf>
  </rcc>
  <rcc rId="7845" sId="2" odxf="1" dxf="1" numFmtId="4">
    <oc r="H23">
      <v>65.84</v>
    </oc>
    <nc r="H23">
      <v>83.4</v>
    </nc>
    <odxf>
      <alignment wrapText="0" readingOrder="0"/>
    </odxf>
    <ndxf>
      <alignment wrapText="1" readingOrder="0"/>
    </ndxf>
  </rcc>
  <rcc rId="7846" sId="2" odxf="1" dxf="1" numFmtId="4">
    <oc r="H24">
      <v>65.84</v>
    </oc>
    <nc r="H24">
      <v>83.4</v>
    </nc>
    <odxf>
      <alignment wrapText="0" readingOrder="0"/>
    </odxf>
    <ndxf>
      <alignment wrapText="1" readingOrder="0"/>
    </ndxf>
  </rcc>
  <rcc rId="7847" sId="2" odxf="1" dxf="1" numFmtId="4">
    <oc r="H25">
      <v>65.84</v>
    </oc>
    <nc r="H25">
      <v>83.4</v>
    </nc>
    <odxf>
      <alignment wrapText="0" readingOrder="0"/>
    </odxf>
    <ndxf>
      <alignment wrapText="1" readingOrder="0"/>
    </ndxf>
  </rcc>
  <rcc rId="7848" sId="2" odxf="1" dxf="1" numFmtId="4">
    <oc r="H26">
      <v>65.84</v>
    </oc>
    <nc r="H26">
      <v>83.4</v>
    </nc>
    <odxf>
      <alignment wrapText="0" readingOrder="0"/>
    </odxf>
    <ndxf>
      <alignment wrapText="1" readingOrder="0"/>
    </ndxf>
  </rcc>
  <rcc rId="7849" sId="2" numFmtId="4">
    <oc r="H27">
      <v>65.84</v>
    </oc>
    <nc r="H27">
      <v>83.4</v>
    </nc>
  </rcc>
  <rcc rId="7850" sId="2" numFmtId="4">
    <oc r="H28">
      <v>65.84</v>
    </oc>
    <nc r="H28">
      <v>83.4</v>
    </nc>
  </rcc>
  <rcc rId="7851" sId="2" odxf="1" dxf="1" numFmtId="4">
    <oc r="H31">
      <v>65.84</v>
    </oc>
    <nc r="H31">
      <v>83.4</v>
    </nc>
    <odxf>
      <alignment wrapText="0" readingOrder="0"/>
    </odxf>
    <ndxf>
      <alignment wrapText="1" readingOrder="0"/>
    </ndxf>
  </rcc>
  <rcc rId="7852" sId="2" odxf="1" dxf="1" numFmtId="4">
    <oc r="H32">
      <v>65.84</v>
    </oc>
    <nc r="H32">
      <v>83.4</v>
    </nc>
    <odxf>
      <alignment wrapText="0" readingOrder="0"/>
    </odxf>
    <ndxf>
      <alignment wrapText="1" readingOrder="0"/>
    </ndxf>
  </rcc>
  <rcc rId="7853" sId="2" odxf="1" dxf="1" numFmtId="4">
    <oc r="H33">
      <v>65.84</v>
    </oc>
    <nc r="H33">
      <v>83.4</v>
    </nc>
    <odxf>
      <font>
        <sz val="12"/>
        <color auto="1"/>
        <name val="Times New Roman"/>
        <scheme val="none"/>
      </font>
    </odxf>
    <ndxf>
      <font>
        <sz val="12"/>
        <color rgb="FF000000"/>
        <name val="Times New Roman"/>
        <scheme val="none"/>
      </font>
    </ndxf>
  </rcc>
  <rcc rId="7854" sId="2" odxf="1" dxf="1" numFmtId="4">
    <oc r="H34">
      <v>65.84</v>
    </oc>
    <nc r="H34">
      <v>83.4</v>
    </nc>
    <odxf>
      <alignment wrapText="0" readingOrder="0"/>
    </odxf>
    <ndxf>
      <alignment wrapText="1" readingOrder="0"/>
    </ndxf>
  </rcc>
  <rcc rId="7855" sId="2" odxf="1" dxf="1" numFmtId="4">
    <oc r="H35">
      <v>65.84</v>
    </oc>
    <nc r="H35">
      <v>83.4</v>
    </nc>
    <odxf>
      <alignment wrapText="0" readingOrder="0"/>
    </odxf>
    <ndxf>
      <alignment wrapText="1" readingOrder="0"/>
    </ndxf>
  </rcc>
  <rcc rId="7856" sId="2" odxf="1" dxf="1" numFmtId="4">
    <oc r="H36">
      <v>65.84</v>
    </oc>
    <nc r="H36">
      <v>83.4</v>
    </nc>
    <odxf>
      <alignment wrapText="0" readingOrder="0"/>
    </odxf>
    <ndxf>
      <alignment wrapText="1" readingOrder="0"/>
    </ndxf>
  </rcc>
  <rcc rId="7857" sId="2" odxf="1" dxf="1" numFmtId="4">
    <oc r="H37">
      <v>65.84</v>
    </oc>
    <nc r="H37">
      <v>83.4</v>
    </nc>
    <odxf>
      <alignment wrapText="0" readingOrder="0"/>
    </odxf>
    <ndxf>
      <alignment wrapText="1" readingOrder="0"/>
    </ndxf>
  </rcc>
  <rcc rId="7858" sId="2" numFmtId="4">
    <oc r="H40">
      <v>65.84</v>
    </oc>
    <nc r="H40">
      <v>83.4</v>
    </nc>
  </rcc>
  <rcc rId="7859" sId="2" numFmtId="4">
    <oc r="H41">
      <v>65.84</v>
    </oc>
    <nc r="H41">
      <v>83.4</v>
    </nc>
  </rcc>
  <rcc rId="7860" sId="2" odxf="1" dxf="1" numFmtId="4">
    <oc r="H42">
      <v>65.84</v>
    </oc>
    <nc r="H42">
      <v>83.4</v>
    </nc>
    <odxf>
      <alignment wrapText="0" readingOrder="0"/>
    </odxf>
    <ndxf>
      <alignment wrapText="1" readingOrder="0"/>
    </ndxf>
  </rcc>
  <rcc rId="7861" sId="2" odxf="1" dxf="1" numFmtId="4">
    <oc r="H43">
      <v>65.84</v>
    </oc>
    <nc r="H43">
      <v>83.4</v>
    </nc>
    <odxf>
      <font>
        <sz val="12"/>
        <color auto="1"/>
        <name val="Times New Roman"/>
        <scheme val="none"/>
      </font>
    </odxf>
    <ndxf>
      <font>
        <sz val="12"/>
        <color rgb="FF000000"/>
        <name val="Times New Roman"/>
        <scheme val="none"/>
      </font>
    </ndxf>
  </rcc>
  <rcc rId="7862" sId="2" odxf="1" dxf="1" numFmtId="4">
    <oc r="H57">
      <v>65.84</v>
    </oc>
    <nc r="H57">
      <v>83.4</v>
    </nc>
    <odxf>
      <alignment wrapText="0" readingOrder="0"/>
    </odxf>
    <ndxf>
      <alignment wrapText="1" readingOrder="0"/>
    </ndxf>
  </rcc>
  <rcc rId="7863" sId="2" odxf="1" dxf="1" numFmtId="4">
    <oc r="H54">
      <v>65.84</v>
    </oc>
    <nc r="H54">
      <v>83.4</v>
    </nc>
    <odxf>
      <alignment wrapText="0" readingOrder="0"/>
    </odxf>
    <ndxf>
      <alignment wrapText="1" readingOrder="0"/>
    </ndxf>
  </rcc>
  <rcc rId="7864" sId="2" odxf="1" dxf="1" numFmtId="4">
    <oc r="H39">
      <v>65.84</v>
    </oc>
    <nc r="H39">
      <v>83.4</v>
    </nc>
    <odxf>
      <alignment wrapText="0" readingOrder="0"/>
    </odxf>
    <ndxf>
      <alignment wrapText="1" readingOrder="0"/>
    </ndxf>
  </rcc>
  <rcc rId="7865" sId="2" numFmtId="4">
    <oc r="H55">
      <v>83.84</v>
    </oc>
    <nc r="H55">
      <v>83.4</v>
    </nc>
  </rcc>
  <rcc rId="7866" sId="2" numFmtId="4">
    <oc r="H56">
      <v>83.33</v>
    </oc>
    <nc r="H56">
      <v>96.9</v>
    </nc>
  </rcc>
  <rcc rId="7867" sId="2" odxf="1" dxf="1" numFmtId="4">
    <oc r="H58">
      <v>83.33</v>
    </oc>
    <nc r="H58">
      <v>96.9</v>
    </nc>
    <odxf>
      <alignment wrapText="0" readingOrder="0"/>
    </odxf>
    <ndxf>
      <alignment wrapText="1" readingOrder="0"/>
    </ndxf>
  </rcc>
  <rcc rId="7868" sId="2" odxf="1" dxf="1" numFmtId="4">
    <oc r="H59">
      <v>69.95</v>
    </oc>
    <nc r="H59">
      <v>83.4</v>
    </nc>
    <odxf>
      <alignment wrapText="0" readingOrder="0"/>
    </odxf>
    <ndxf>
      <alignment wrapText="1" readingOrder="0"/>
    </ndxf>
  </rcc>
  <rcc rId="7869" sId="2" odxf="1" dxf="1" numFmtId="4">
    <oc r="H60">
      <v>64.5</v>
    </oc>
    <nc r="H60">
      <v>79.2</v>
    </nc>
    <odxf>
      <font>
        <sz val="12"/>
        <color auto="1"/>
        <name val="Times New Roman"/>
        <scheme val="none"/>
      </font>
    </odxf>
    <ndxf>
      <font>
        <sz val="12"/>
        <color rgb="FF000000"/>
        <name val="Times New Roman"/>
        <scheme val="none"/>
      </font>
    </ndxf>
  </rcc>
  <rcc rId="7870" sId="2" odxf="1" dxf="1" numFmtId="4">
    <oc r="H61">
      <v>63.78</v>
    </oc>
    <nc r="H61">
      <v>79.2</v>
    </nc>
    <odxf>
      <alignment wrapText="0" readingOrder="0"/>
    </odxf>
    <ndxf>
      <alignment wrapText="1" readingOrder="0"/>
    </ndxf>
  </rcc>
  <rcc rId="7871" sId="2" odxf="1" dxf="1" numFmtId="4">
    <oc r="H46">
      <v>64.3</v>
    </oc>
    <nc r="H46">
      <v>79.2</v>
    </nc>
    <odxf>
      <alignment wrapText="0" readingOrder="0"/>
    </odxf>
    <ndxf>
      <alignment wrapText="1" readingOrder="0"/>
    </ndxf>
  </rcc>
  <rcc rId="7872" sId="2" odxf="1" dxf="1" numFmtId="4">
    <oc r="H63">
      <v>63.47</v>
    </oc>
    <nc r="H63">
      <v>79.2</v>
    </nc>
    <odxf>
      <alignment wrapText="0" readingOrder="0"/>
    </odxf>
    <ndxf>
      <alignment wrapText="1" readingOrder="0"/>
    </ndxf>
  </rcc>
  <rcc rId="7873" sId="2" odxf="1" dxf="1" numFmtId="4">
    <oc r="H64">
      <v>70.47</v>
    </oc>
    <nc r="H64">
      <v>85.5</v>
    </nc>
    <odxf>
      <alignment wrapText="0" readingOrder="0"/>
    </odxf>
    <ndxf>
      <alignment wrapText="1" readingOrder="0"/>
    </ndxf>
  </rcc>
  <rcc rId="7874" sId="2" numFmtId="4">
    <oc r="H65">
      <v>97.73</v>
    </oc>
    <nc r="H65">
      <v>131.30000000000001</v>
    </nc>
  </rcc>
  <rcc rId="7875" sId="2" numFmtId="4">
    <oc r="H66">
      <v>78.180000000000007</v>
    </oc>
    <nc r="H66">
      <v>82.3</v>
    </nc>
  </rcc>
  <rcc rId="7876" sId="2" odxf="1" dxf="1" numFmtId="4">
    <oc r="H67">
      <v>88.99</v>
    </oc>
    <nc r="H67">
      <v>114.6</v>
    </nc>
    <odxf>
      <alignment wrapText="0" readingOrder="0"/>
    </odxf>
    <ndxf>
      <alignment wrapText="1" readingOrder="0"/>
    </ndxf>
  </rcc>
  <rcc rId="7877" sId="2" odxf="1" dxf="1" numFmtId="4">
    <oc r="H70">
      <v>78.180000000000007</v>
    </oc>
    <nc r="H70">
      <v>83.4</v>
    </nc>
    <odxf>
      <alignment wrapText="0" readingOrder="0"/>
    </odxf>
    <ndxf>
      <alignment wrapText="1" readingOrder="0"/>
    </ndxf>
  </rcc>
  <rcc rId="7878" sId="2" odxf="1" dxf="1" numFmtId="4">
    <oc r="H71">
      <v>401.24</v>
    </oc>
    <nc r="H71">
      <v>468.8</v>
    </nc>
    <odxf>
      <alignment wrapText="0" readingOrder="0"/>
    </odxf>
    <ndxf>
      <alignment wrapText="1" readingOrder="0"/>
    </ndxf>
  </rcc>
  <rcc rId="7879" sId="2" odxf="1" dxf="1" numFmtId="4">
    <oc r="H72">
      <v>78.180000000000007</v>
    </oc>
    <nc r="H72">
      <v>83.4</v>
    </nc>
    <odxf>
      <alignment wrapText="0" readingOrder="0"/>
    </odxf>
    <ndxf>
      <alignment wrapText="1" readingOrder="0"/>
    </ndxf>
  </rcc>
  <rcc rId="7880" sId="2" numFmtId="4">
    <oc r="H73">
      <v>73.040000000000006</v>
    </oc>
    <nc r="H73">
      <v>83.4</v>
    </nc>
  </rcc>
  <rcc rId="7881" sId="2" numFmtId="4">
    <oc r="H74">
      <v>73.040000000000006</v>
    </oc>
    <nc r="H74">
      <v>83.4</v>
    </nc>
  </rcc>
  <rcc rId="7882" sId="2" odxf="1" dxf="1" numFmtId="4">
    <oc r="H53">
      <v>530</v>
    </oc>
    <nc r="H53">
      <v>573</v>
    </nc>
    <odxf>
      <alignment wrapText="0" readingOrder="0"/>
    </odxf>
    <ndxf>
      <alignment wrapText="1" readingOrder="0"/>
    </ndxf>
  </rcc>
  <rcc rId="7883" sId="2" odxf="1" dxf="1" numFmtId="4">
    <oc r="H62">
      <v>72.010000000000005</v>
    </oc>
    <nc r="H62">
      <v>83.4</v>
    </nc>
    <odxf>
      <alignment wrapText="0" readingOrder="0"/>
    </odxf>
    <ndxf>
      <alignment wrapText="1" readingOrder="0"/>
    </ndxf>
  </rcc>
  <rcc rId="7884" sId="2" odxf="1" dxf="1" numFmtId="4">
    <oc r="H52">
      <v>75.099999999999994</v>
    </oc>
    <nc r="H52">
      <v>83.4</v>
    </nc>
    <odxf>
      <font>
        <sz val="12"/>
        <color auto="1"/>
        <name val="Times New Roman"/>
        <scheme val="none"/>
      </font>
    </odxf>
    <ndxf>
      <font>
        <sz val="12"/>
        <color rgb="FF000000"/>
        <name val="Times New Roman"/>
        <scheme val="none"/>
      </font>
    </ndxf>
  </rcc>
  <rcc rId="7885" sId="2" odxf="1" dxf="1" numFmtId="4">
    <oc r="H45">
      <v>73.040000000000006</v>
    </oc>
    <nc r="H45">
      <v>83.4</v>
    </nc>
    <odxf>
      <alignment wrapText="0" readingOrder="0"/>
    </odxf>
    <ndxf>
      <alignment wrapText="1" readingOrder="0"/>
    </ndxf>
  </rcc>
  <rcc rId="7886" sId="2" odxf="1" dxf="1" numFmtId="4">
    <oc r="H47">
      <v>101.85</v>
    </oc>
    <nc r="H47">
      <v>102.1</v>
    </nc>
    <odxf>
      <alignment wrapText="0" readingOrder="0"/>
    </odxf>
    <ndxf>
      <alignment wrapText="1" readingOrder="0"/>
    </ndxf>
  </rcc>
  <rcc rId="7887" sId="2" odxf="1" dxf="1" numFmtId="4">
    <oc r="H48">
      <v>73.040000000000006</v>
    </oc>
    <nc r="H48">
      <v>83.4</v>
    </nc>
    <odxf>
      <alignment wrapText="0" readingOrder="0"/>
    </odxf>
    <ndxf>
      <alignment wrapText="1" readingOrder="0"/>
    </ndxf>
  </rcc>
  <rcc rId="7888" sId="2" odxf="1" dxf="1" numFmtId="4">
    <oc r="H49">
      <v>72.010000000000005</v>
    </oc>
    <nc r="H49">
      <v>83.4</v>
    </nc>
    <odxf>
      <alignment wrapText="0" readingOrder="0"/>
    </odxf>
    <ndxf>
      <alignment wrapText="1" readingOrder="0"/>
    </ndxf>
  </rcc>
  <rcc rId="7889" sId="2" numFmtId="4">
    <oc r="H50">
      <v>72.010000000000005</v>
    </oc>
    <nc r="H50">
      <v>83.4</v>
    </nc>
  </rcc>
  <rcc rId="7890" sId="2" numFmtId="4">
    <oc r="H51">
      <v>72.010000000000005</v>
    </oc>
    <nc r="H51">
      <v>83.4</v>
    </nc>
  </rcc>
  <rcc rId="7891" sId="2" odxf="1" dxf="1" numFmtId="4">
    <oc r="H88">
      <v>72.010000000000005</v>
    </oc>
    <nc r="H88">
      <v>83.4</v>
    </nc>
    <odxf>
      <alignment wrapText="0" readingOrder="0"/>
    </odxf>
    <ndxf>
      <alignment wrapText="1" readingOrder="0"/>
    </ndxf>
  </rcc>
  <rcc rId="7892" sId="2" numFmtId="4">
    <oc r="H111">
      <v>78.180000000000007</v>
    </oc>
    <nc r="H111">
      <v>85.5</v>
    </nc>
  </rcc>
  <rcc rId="7893" sId="2" numFmtId="4">
    <oc r="H93">
      <v>72.010000000000005</v>
    </oc>
    <nc r="H93">
      <v>83.4</v>
    </nc>
  </rcc>
  <rcc rId="7894" sId="2" odxf="1" dxf="1" numFmtId="4">
    <oc r="H69">
      <v>73.040000000000006</v>
    </oc>
    <nc r="H69">
      <v>83.4</v>
    </nc>
    <odxf>
      <alignment wrapText="0" readingOrder="0"/>
    </odxf>
    <ndxf>
      <alignment wrapText="1" readingOrder="0"/>
    </ndxf>
  </rcc>
  <rcc rId="7895" sId="2" odxf="1" dxf="1" numFmtId="4">
    <oc r="H68">
      <v>73.040000000000006</v>
    </oc>
    <nc r="H68">
      <v>83.4</v>
    </nc>
    <odxf>
      <alignment wrapText="0" readingOrder="0"/>
    </odxf>
    <ndxf>
      <alignment wrapText="1" readingOrder="0"/>
    </ndxf>
  </rcc>
  <rcc rId="7896" sId="2" odxf="1" dxf="1" numFmtId="4">
    <oc r="H94">
      <v>83.12</v>
    </oc>
    <nc r="H94">
      <v>93.8</v>
    </nc>
    <odxf>
      <alignment wrapText="0" readingOrder="0"/>
    </odxf>
    <ndxf>
      <alignment wrapText="1" readingOrder="0"/>
    </ndxf>
  </rcc>
  <rcc rId="7897" sId="2" odxf="1" dxf="1" numFmtId="4">
    <oc r="H95">
      <v>102.88</v>
    </oc>
    <nc r="H95">
      <v>104.2</v>
    </nc>
    <odxf>
      <numFmt numFmtId="0" formatCode="General"/>
      <border outline="0">
        <left/>
        <right/>
        <top/>
        <bottom/>
      </border>
    </odxf>
    <ndxf>
      <numFmt numFmtId="2" formatCode="0.00"/>
      <border outline="0">
        <left style="thin">
          <color indexed="64"/>
        </left>
        <right style="thin">
          <color indexed="64"/>
        </right>
        <top style="thin">
          <color indexed="64"/>
        </top>
        <bottom style="thin">
          <color indexed="64"/>
        </bottom>
      </border>
    </ndxf>
  </rcc>
  <rcc rId="7898" sId="2" odxf="1" dxf="1" numFmtId="4">
    <oc r="H112">
      <v>84.15</v>
    </oc>
    <nc r="H112">
      <v>93.8</v>
    </nc>
    <odxf>
      <alignment wrapText="0" readingOrder="0"/>
    </odxf>
    <ndxf>
      <alignment wrapText="1" readingOrder="0"/>
    </ndxf>
  </rcc>
  <rcc rId="7899" sId="2" odxf="1" dxf="1" numFmtId="4">
    <oc r="H76">
      <v>68</v>
    </oc>
    <nc r="H76">
      <v>83.4</v>
    </nc>
    <odxf>
      <alignment wrapText="0" readingOrder="0"/>
    </odxf>
    <ndxf>
      <alignment wrapText="1" readingOrder="0"/>
    </ndxf>
  </rcc>
  <rcc rId="7900" sId="2" odxf="1" dxf="1" numFmtId="4">
    <oc r="H77">
      <v>66.97</v>
    </oc>
    <nc r="H77">
      <v>73</v>
    </nc>
    <odxf>
      <alignment wrapText="0" readingOrder="0"/>
    </odxf>
    <ndxf>
      <alignment wrapText="1" readingOrder="0"/>
    </ndxf>
  </rcc>
  <rcc rId="7901" sId="2" odxf="1" dxf="1" numFmtId="4">
    <oc r="H75">
      <v>66.25</v>
    </oc>
    <nc r="H75">
      <v>73</v>
    </nc>
    <odxf>
      <alignment wrapText="0" readingOrder="0"/>
    </odxf>
    <ndxf>
      <alignment wrapText="1" readingOrder="0"/>
    </ndxf>
  </rcc>
  <rcc rId="7902" sId="2" numFmtId="4">
    <oc r="H78">
      <v>66.25</v>
    </oc>
    <nc r="H78">
      <v>73</v>
    </nc>
  </rcc>
  <rcc rId="7903" sId="2" numFmtId="4">
    <oc r="H79">
      <v>65.22</v>
    </oc>
    <nc r="H79">
      <v>83.4</v>
    </nc>
  </rcc>
  <rcc rId="7904" sId="2" odxf="1" dxf="1" numFmtId="4">
    <oc r="H80">
      <v>65.22</v>
    </oc>
    <nc r="H80">
      <v>83.4</v>
    </nc>
    <odxf>
      <alignment wrapText="0" readingOrder="0"/>
    </odxf>
    <ndxf>
      <alignment wrapText="1" readingOrder="0"/>
    </ndxf>
  </rcc>
  <rcc rId="7905" sId="2" odxf="1" dxf="1" numFmtId="4">
    <oc r="H81">
      <v>99.17</v>
    </oc>
    <nc r="H81">
      <v>104.2</v>
    </nc>
    <odxf>
      <alignment wrapText="0" readingOrder="0"/>
    </odxf>
    <ndxf>
      <alignment wrapText="1" readingOrder="0"/>
    </ndxf>
  </rcc>
  <rcc rId="7906" sId="2" numFmtId="4">
    <oc r="H82">
      <v>92.38</v>
    </oc>
    <nc r="H82">
      <v>112.5</v>
    </nc>
  </rcc>
  <rcc rId="7907" sId="2" odxf="1" dxf="1" numFmtId="4">
    <oc r="H83">
      <v>93</v>
    </oc>
    <nc r="H83">
      <v>106.3</v>
    </nc>
    <odxf>
      <alignment wrapText="0" readingOrder="0"/>
    </odxf>
    <ndxf>
      <alignment wrapText="1" readingOrder="0"/>
    </ndxf>
  </rcc>
  <rcc rId="7908" sId="2" odxf="1" dxf="1" numFmtId="4">
    <oc r="H84">
      <v>93</v>
    </oc>
    <nc r="H84">
      <v>106.3</v>
    </nc>
    <odxf>
      <alignment wrapText="0" readingOrder="0"/>
    </odxf>
    <ndxf>
      <alignment wrapText="1" readingOrder="0"/>
    </ndxf>
  </rcc>
  <rcc rId="7909" sId="2" numFmtId="4">
    <oc r="H85">
      <v>133.22999999999999</v>
    </oc>
    <nc r="H85">
      <v>161.5</v>
    </nc>
  </rcc>
  <rcc rId="7910" sId="2" odxf="1" dxf="1" numFmtId="4">
    <oc r="H86">
      <v>86.83</v>
    </oc>
    <nc r="H86">
      <v>112.5</v>
    </nc>
    <odxf>
      <alignment wrapText="0" readingOrder="0"/>
    </odxf>
    <ndxf>
      <alignment wrapText="1" readingOrder="0"/>
    </ndxf>
  </rcc>
  <rcc rId="7911" sId="2" odxf="1" dxf="1" numFmtId="4">
    <oc r="H87">
      <v>86.52</v>
    </oc>
    <nc r="H87">
      <v>112.5</v>
    </nc>
    <odxf>
      <alignment wrapText="0" readingOrder="0"/>
    </odxf>
    <ndxf>
      <alignment wrapText="1" readingOrder="0"/>
    </ndxf>
  </rcc>
  <rcc rId="7912" sId="2" odxf="1" dxf="1" numFmtId="4">
    <oc r="H89">
      <v>82.09</v>
    </oc>
    <nc r="H89">
      <v>104.2</v>
    </nc>
    <odxf>
      <alignment wrapText="0" readingOrder="0"/>
    </odxf>
    <ndxf>
      <alignment wrapText="1" readingOrder="0"/>
    </ndxf>
  </rcc>
  <rcc rId="7913" sId="2" odxf="1" dxf="1" numFmtId="4">
    <oc r="H91">
      <v>68.72</v>
    </oc>
    <nc r="H91">
      <v>83.4</v>
    </nc>
    <odxf>
      <alignment wrapText="0" readingOrder="0"/>
    </odxf>
    <ndxf>
      <alignment wrapText="1" readingOrder="0"/>
    </ndxf>
  </rcc>
  <rcc rId="7914" sId="2" numFmtId="4">
    <oc r="H92">
      <v>66.25</v>
    </oc>
    <nc r="H92">
      <v>83.4</v>
    </nc>
  </rcc>
  <rcc rId="7915" sId="2" odxf="1" dxf="1" numFmtId="4">
    <oc r="H90">
      <v>64.91</v>
    </oc>
    <nc r="H90">
      <v>68.8</v>
    </nc>
    <odxf>
      <alignment wrapText="0" readingOrder="0"/>
    </odxf>
    <ndxf>
      <alignment wrapText="1" readingOrder="0"/>
    </ndxf>
  </rcc>
  <rcc rId="7916" sId="2" odxf="1" dxf="1" numFmtId="4">
    <oc r="H8">
      <v>64.91</v>
    </oc>
    <nc r="H8">
      <v>68.8</v>
    </nc>
    <odxf>
      <alignment wrapText="0" readingOrder="0"/>
    </odxf>
    <ndxf>
      <alignment wrapText="1" readingOrder="0"/>
    </ndxf>
  </rcc>
  <rcc rId="7917" sId="2" odxf="1" dxf="1" numFmtId="4">
    <oc r="H9">
      <v>313.79000000000002</v>
    </oc>
    <nc r="H9">
      <v>364.6</v>
    </nc>
    <odxf>
      <alignment wrapText="0" readingOrder="0"/>
    </odxf>
    <ndxf>
      <alignment wrapText="1" readingOrder="0"/>
    </ndxf>
  </rcc>
  <rcc rId="7918" sId="2" numFmtId="4">
    <oc r="H10">
      <v>266.97000000000003</v>
    </oc>
    <nc r="H10">
      <v>302.10000000000002</v>
    </nc>
  </rcc>
  <rcc rId="7919" sId="2" odxf="1" dxf="1" numFmtId="4">
    <oc r="H11">
      <v>236.11</v>
    </oc>
    <nc r="H11">
      <v>260.5</v>
    </nc>
    <odxf>
      <alignment wrapText="0" readingOrder="0"/>
    </odxf>
    <ndxf>
      <alignment wrapText="1" readingOrder="0"/>
    </ndxf>
  </rcc>
  <rcc rId="7920" sId="2" odxf="1" dxf="1" numFmtId="4">
    <oc r="H7">
      <v>236.11</v>
    </oc>
    <nc r="H7">
      <v>260.5</v>
    </nc>
    <odxf>
      <alignment wrapText="0" readingOrder="0"/>
    </odxf>
    <ndxf>
      <alignment wrapText="1" readingOrder="0"/>
    </ndxf>
  </rcc>
  <rcc rId="7921" sId="2" numFmtId="4">
    <oc r="H96">
      <v>360.59</v>
    </oc>
    <nc r="H96">
      <v>395.9</v>
    </nc>
  </rcc>
  <rcc rId="7922" sId="2" numFmtId="4">
    <oc r="H97">
      <v>143.30000000000001</v>
    </oc>
    <nc r="H97">
      <v>173</v>
    </nc>
  </rcc>
  <rcc rId="7923" sId="2" numFmtId="4">
    <nc r="H99">
      <v>173</v>
    </nc>
  </rcc>
  <rcc rId="7924" sId="2" numFmtId="4">
    <nc r="H100">
      <v>135.5</v>
    </nc>
  </rcc>
  <rcc rId="7925" sId="2" numFmtId="4">
    <nc r="H101">
      <v>104.19999999999999</v>
    </nc>
  </rcc>
  <rcc rId="7926" sId="2" numFmtId="4">
    <nc r="H102">
      <v>104.19999999999999</v>
    </nc>
  </rcc>
  <rcc rId="7927" sId="2" numFmtId="4">
    <nc r="H103">
      <v>104.19999999999999</v>
    </nc>
  </rcc>
  <rcc rId="7928" sId="2" numFmtId="4">
    <nc r="H104">
      <v>104.19999999999999</v>
    </nc>
  </rcc>
  <rcc rId="7929" sId="2" numFmtId="4">
    <nc r="H105">
      <v>270.90000000000003</v>
    </nc>
  </rcc>
  <rcc rId="7930" sId="2" numFmtId="4">
    <nc r="H106">
      <v>104.19999999999999</v>
    </nc>
  </rcc>
  <rcc rId="7931" sId="2" numFmtId="4">
    <nc r="H107">
      <v>114.6</v>
    </nc>
  </rcc>
  <rcc rId="7932" sId="2" numFmtId="4">
    <nc r="H108">
      <v>125</v>
    </nc>
  </rcc>
  <rcc rId="7933" sId="2" numFmtId="4">
    <nc r="H109">
      <v>151.1</v>
    </nc>
  </rcc>
  <rcc rId="7934" sId="2" numFmtId="4">
    <nc r="H110">
      <v>354.20000000000005</v>
    </nc>
  </rcc>
  <rcc rId="7935" sId="2" numFmtId="4">
    <oc r="H98">
      <v>127.59</v>
    </oc>
    <nc r="H98">
      <v>125</v>
    </nc>
  </rcc>
  <rcc rId="7936" sId="2" xfDxf="1" dxf="1" numFmtId="4">
    <oc r="G13">
      <v>340</v>
    </oc>
    <nc r="G13">
      <v>510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37" sId="2" xfDxf="1" dxf="1" numFmtId="4">
    <oc r="G12">
      <v>1000</v>
    </oc>
    <nc r="G12">
      <v>1500</v>
    </nc>
    <n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14" start="0" length="0">
    <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16"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0"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9"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38" sId="2" xfDxf="1" dxf="1" numFmtId="4">
    <oc r="G30">
      <v>600</v>
    </oc>
    <nc r="G30">
      <v>700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15"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38"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cc rId="7939" sId="2" xfDxf="1" dxf="1" numFmtId="4">
    <oc r="G17">
      <v>800</v>
    </oc>
    <nc r="G17">
      <v>600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18"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19"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2" start="0" length="0">
    <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23"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4"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5"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26"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40" sId="2" xfDxf="1" dxf="1" numFmtId="4">
    <oc r="G27">
      <v>500</v>
    </oc>
    <nc r="G27">
      <v>800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41" sId="2" xfDxf="1" dxf="1" numFmtId="4">
    <oc r="G28">
      <v>2000</v>
    </oc>
    <nc r="G28">
      <v>2500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3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42" sId="2" xfDxf="1" dxf="1" numFmtId="4">
    <oc r="G32">
      <v>500</v>
    </oc>
    <nc r="G32">
      <v>600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33" start="0" length="0">
    <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34"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35"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36"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37"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40"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41"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42"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43" start="0" length="0">
    <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57"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43" sId="2" xfDxf="1" dxf="1" numFmtId="4">
    <oc r="G54">
      <v>800</v>
    </oc>
    <nc r="G54">
      <v>1000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44" sId="2" xfDxf="1" dxf="1" numFmtId="4">
    <oc r="G39">
      <v>400</v>
    </oc>
    <nc r="G39">
      <v>500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55"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cc rId="7945" sId="2" xfDxf="1" dxf="1" numFmtId="4">
    <oc r="G56">
      <v>800</v>
    </oc>
    <nc r="G56">
      <v>1000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46" sId="2" xfDxf="1" dxf="1" numFmtId="4">
    <oc r="G58">
      <v>800</v>
    </oc>
    <nc r="G58">
      <v>1000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47" sId="2" xfDxf="1" dxf="1" numFmtId="4">
    <oc r="G59">
      <v>800</v>
    </oc>
    <nc r="G59">
      <v>1000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48" sId="2" xfDxf="1" dxf="1" numFmtId="4">
    <oc r="G60">
      <v>1600</v>
    </oc>
    <nc r="G60">
      <v>2000</v>
    </nc>
    <n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6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49" sId="2" xfDxf="1" dxf="1" numFmtId="4">
    <oc r="G46">
      <v>1600</v>
    </oc>
    <nc r="G46">
      <v>2000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50" sId="2" xfDxf="1" dxf="1" numFmtId="4">
    <oc r="G63">
      <v>500</v>
    </oc>
    <nc r="G63">
      <v>1500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64"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51" sId="2" xfDxf="1" dxf="1" numFmtId="4">
    <oc r="G65">
      <v>500</v>
    </oc>
    <nc r="G65">
      <v>1500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66"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cc rId="7952" sId="2" xfDxf="1" dxf="1" numFmtId="4">
    <oc r="G67">
      <v>34000</v>
    </oc>
    <nc r="G67">
      <v>40000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53" sId="2" xfDxf="1" dxf="1" numFmtId="4">
    <oc r="G70">
      <v>22000</v>
    </oc>
    <nc r="G70">
      <v>25000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7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54" sId="2" xfDxf="1" dxf="1" numFmtId="4">
    <oc r="G72">
      <v>7000</v>
    </oc>
    <nc r="G72">
      <v>10000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55" sId="2" xfDxf="1" dxf="1" numFmtId="4">
    <oc r="G73">
      <v>65000</v>
    </oc>
    <nc r="G73">
      <v>70000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74"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53"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62"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56" sId="2" xfDxf="1" dxf="1" numFmtId="4">
    <oc r="G52">
      <v>45000</v>
    </oc>
    <nc r="G52">
      <v>50000</v>
    </nc>
    <n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57" sId="2" xfDxf="1" dxf="1" numFmtId="4">
    <oc r="G45">
      <v>18000</v>
    </oc>
    <nc r="G45">
      <v>20000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47"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58" sId="2" xfDxf="1" dxf="1" numFmtId="4">
    <oc r="G48">
      <v>55000</v>
    </oc>
    <nc r="G48">
      <v>60000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59" sId="2" xfDxf="1" dxf="1" numFmtId="4">
    <oc r="G49">
      <v>16000</v>
    </oc>
    <nc r="G49">
      <v>18000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50"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51"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cc rId="7960" sId="2" xfDxf="1" dxf="1" numFmtId="4">
    <oc r="G88">
      <v>12000</v>
    </oc>
    <nc r="G88">
      <v>13000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61" sId="2" xfDxf="1" dxf="1" numFmtId="4">
    <oc r="G111">
      <v>2100</v>
    </oc>
    <nc r="G111">
      <v>1400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62" sId="2" xfDxf="1" dxf="1" numFmtId="4">
    <oc r="G93">
      <v>3400</v>
    </oc>
    <nc r="G93">
      <v>4250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69"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68"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94"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95" start="0" length="0">
    <dxf>
      <font>
        <color rgb="FF00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112"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63" sId="2" xfDxf="1" dxf="1" numFmtId="4">
    <oc r="G76">
      <v>1200</v>
    </oc>
    <nc r="G76">
      <v>1500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77"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64" sId="2" xfDxf="1" dxf="1" numFmtId="4">
    <oc r="G75">
      <v>1200</v>
    </oc>
    <nc r="G75">
      <v>1000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65" sId="2" xfDxf="1" dxf="1" numFmtId="4">
    <oc r="G78">
      <v>1200</v>
    </oc>
    <nc r="G78">
      <v>1000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79"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80"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8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66" sId="2" xfDxf="1" dxf="1" numFmtId="4">
    <oc r="G82">
      <v>14000</v>
    </oc>
    <nc r="G82">
      <v>16000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67" sId="2" xfDxf="1" dxf="1" numFmtId="4">
    <oc r="G83">
      <v>10000</v>
    </oc>
    <nc r="G83">
      <v>12000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84"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68" sId="2" xfDxf="1" dxf="1" numFmtId="4">
    <oc r="G85">
      <v>18000</v>
    </oc>
    <nc r="G85">
      <v>15000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69" sId="2" xfDxf="1" dxf="1" numFmtId="4">
    <oc r="G86">
      <v>300</v>
    </oc>
    <nc r="G86">
      <v>1800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70" sId="2" xfDxf="1" dxf="1" numFmtId="4">
    <oc r="G87">
      <v>1000</v>
    </oc>
    <nc r="G87">
      <v>2000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2" xfDxf="1" sqref="G89"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7971" sId="2" xfDxf="1" dxf="1" numFmtId="4">
    <oc r="G91">
      <v>5000</v>
    </oc>
    <nc r="G91">
      <v>4000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7972" sId="2" xfDxf="1" dxf="1" numFmtId="4">
    <oc r="G92">
      <v>270</v>
    </oc>
    <nc r="G92">
      <v>180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xfDxf="1" sqref="G90"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8"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9"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10"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2" xfDxf="1" sqref="G11"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7" start="0" length="0">
    <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2" xfDxf="1" sqref="G96" start="0" length="0">
    <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dxf>
  </rfmt>
  <rcc rId="7973" sId="2" xfDxf="1" dxf="1" numFmtId="4">
    <oc r="G97">
      <v>180</v>
    </oc>
    <nc r="G97">
      <v>400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4" sId="2" xfDxf="1" dxf="1" numFmtId="4">
    <nc r="G99">
      <v>450</v>
    </nc>
    <ndxf>
      <font>
        <color auto="1"/>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5" sId="2" xfDxf="1" dxf="1" numFmtId="4">
    <nc r="G100">
      <v>5000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6" sId="2" xfDxf="1" dxf="1" numFmtId="4">
    <nc r="G101">
      <v>5000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7" sId="2" xfDxf="1" dxf="1" numFmtId="4">
    <nc r="G102">
      <v>7000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8" sId="2" xfDxf="1" dxf="1" numFmtId="4">
    <nc r="G103">
      <v>5000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79" sId="2" xfDxf="1" dxf="1" numFmtId="4">
    <nc r="G104">
      <v>4000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0" sId="2" xfDxf="1" dxf="1" numFmtId="4">
    <nc r="G105">
      <v>3700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1" sId="2" xfDxf="1" dxf="1" numFmtId="4">
    <nc r="G106">
      <v>6000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2" sId="2" xfDxf="1" dxf="1" numFmtId="4">
    <nc r="G107">
      <v>10000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3" sId="2" xfDxf="1" dxf="1" numFmtId="4">
    <nc r="G108">
      <v>10000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4" sId="2" xfDxf="1" dxf="1" numFmtId="4">
    <nc r="G109">
      <v>3000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5" sId="2" xfDxf="1" dxf="1" numFmtId="4">
    <nc r="G110">
      <v>2000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cc rId="7986" sId="2" xfDxf="1" dxf="1" numFmtId="4">
    <oc r="G98">
      <v>450</v>
    </oc>
    <nc r="G98">
      <v>9000</v>
    </nc>
    <ndxf>
      <font>
        <color rgb="FFFF0000"/>
        <name val="Times New Roman"/>
        <scheme val="none"/>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2" sqref="G100 G101 G102 G103 G104 G105 G106 G107 G108 G109 G110 G98" start="0" length="2147483647">
    <dxf>
      <font>
        <color auto="1"/>
      </font>
    </dxf>
  </rfmt>
  <rcc rId="7987" sId="2">
    <oc r="I13">
      <f>G7*H7</f>
    </oc>
    <nc r="I13">
      <f>H13*G13</f>
    </nc>
  </rcc>
  <rcc rId="7988" sId="2">
    <oc r="I12">
      <f>G8*H8</f>
    </oc>
    <nc r="I12">
      <f>H12*G12</f>
    </nc>
  </rcc>
  <rcc rId="7989" sId="2">
    <oc r="I14">
      <f>G9*H9</f>
    </oc>
    <nc r="I14">
      <f>H14*G14</f>
    </nc>
  </rcc>
  <rcc rId="7990" sId="2">
    <oc r="I16">
      <f>G10*H10</f>
    </oc>
    <nc r="I16">
      <f>H16*G16</f>
    </nc>
  </rcc>
  <rcc rId="7991" sId="2">
    <oc r="I20">
      <f>G11*H11</f>
    </oc>
    <nc r="I20">
      <f>H20*G20</f>
    </nc>
  </rcc>
  <rcc rId="7992" sId="2">
    <oc r="I21">
      <f>G12*H12</f>
    </oc>
    <nc r="I21">
      <f>H21*G21</f>
    </nc>
  </rcc>
  <rcc rId="7993" sId="2">
    <oc r="I29">
      <f>G13*H13</f>
    </oc>
    <nc r="I29">
      <f>H29*G29</f>
    </nc>
  </rcc>
  <rcc rId="7994" sId="2">
    <oc r="I30">
      <f>G14*H14</f>
    </oc>
    <nc r="I30">
      <f>H30*G30</f>
    </nc>
  </rcc>
  <rcc rId="7995" sId="2">
    <oc r="I15">
      <f>G15*H15</f>
    </oc>
    <nc r="I15">
      <f>H15*G15</f>
    </nc>
  </rcc>
  <rcc rId="7996" sId="2">
    <oc r="I38">
      <f>G16*H16</f>
    </oc>
    <nc r="I38">
      <f>H38*G38</f>
    </nc>
  </rcc>
  <rcc rId="7997" sId="2">
    <oc r="I17">
      <f>G17*H17</f>
    </oc>
    <nc r="I17">
      <f>H17*G17</f>
    </nc>
  </rcc>
  <rcc rId="7998" sId="2">
    <oc r="I18">
      <f>G18*H18</f>
    </oc>
    <nc r="I18">
      <f>H18*G18</f>
    </nc>
  </rcc>
  <rcc rId="7999" sId="2">
    <oc r="I19">
      <f>G19*H19</f>
    </oc>
    <nc r="I19">
      <f>H19*G19</f>
    </nc>
  </rcc>
  <rcc rId="8000" sId="2">
    <oc r="I22">
      <f>G20*H20</f>
    </oc>
    <nc r="I22">
      <f>H22*G22</f>
    </nc>
  </rcc>
  <rcc rId="8001" sId="2">
    <oc r="I23">
      <f>G21*H21</f>
    </oc>
    <nc r="I23">
      <f>H23*G23</f>
    </nc>
  </rcc>
  <rcc rId="8002" sId="2">
    <oc r="I24">
      <f>G22*H22</f>
    </oc>
    <nc r="I24">
      <f>H24*G24</f>
    </nc>
  </rcc>
  <rcc rId="8003" sId="2">
    <oc r="I25">
      <f>G23*H23</f>
    </oc>
    <nc r="I25">
      <f>H25*G25</f>
    </nc>
  </rcc>
  <rcc rId="8004" sId="2">
    <oc r="I26">
      <f>G24*H24</f>
    </oc>
    <nc r="I26">
      <f>H26*G26</f>
    </nc>
  </rcc>
  <rcc rId="8005" sId="2">
    <oc r="I27">
      <f>G25*H25</f>
    </oc>
    <nc r="I27">
      <f>H27*G27</f>
    </nc>
  </rcc>
  <rcc rId="8006" sId="2">
    <oc r="I28">
      <f>G26*H26</f>
    </oc>
    <nc r="I28">
      <f>H28*G28</f>
    </nc>
  </rcc>
  <rcc rId="8007" sId="2">
    <oc r="I31">
      <f>G27*H27</f>
    </oc>
    <nc r="I31">
      <f>H31*G31</f>
    </nc>
  </rcc>
  <rcc rId="8008" sId="2">
    <oc r="I32">
      <f>G28*H28</f>
    </oc>
    <nc r="I32">
      <f>H32*G32</f>
    </nc>
  </rcc>
  <rcc rId="8009" sId="2">
    <oc r="I33">
      <f>G29*H29</f>
    </oc>
    <nc r="I33">
      <f>H33*G33</f>
    </nc>
  </rcc>
  <rcc rId="8010" sId="2">
    <oc r="I34">
      <f>G30*H30</f>
    </oc>
    <nc r="I34">
      <f>H34*G34</f>
    </nc>
  </rcc>
  <rcc rId="8011" sId="2">
    <oc r="I35">
      <f>G31*H31</f>
    </oc>
    <nc r="I35">
      <f>H35*G35</f>
    </nc>
  </rcc>
  <rcc rId="8012" sId="2">
    <oc r="I36">
      <f>G32*H32</f>
    </oc>
    <nc r="I36">
      <f>H36*G36</f>
    </nc>
  </rcc>
  <rcc rId="8013" sId="2">
    <oc r="I37">
      <f>G33*H33</f>
    </oc>
    <nc r="I37">
      <f>H37*G37</f>
    </nc>
  </rcc>
  <rcc rId="8014" sId="2">
    <oc r="I40">
      <f>G34*H34</f>
    </oc>
    <nc r="I40">
      <f>H40*G40</f>
    </nc>
  </rcc>
  <rcc rId="8015" sId="2">
    <oc r="I41">
      <f>G35*H35</f>
    </oc>
    <nc r="I41">
      <f>H41*G41</f>
    </nc>
  </rcc>
  <rcc rId="8016" sId="2">
    <oc r="I42">
      <f>G36*H36</f>
    </oc>
    <nc r="I42">
      <f>H42*G42</f>
    </nc>
  </rcc>
  <rcc rId="8017" sId="2">
    <oc r="I43">
      <f>G37*H37</f>
    </oc>
    <nc r="I43">
      <f>H43*G43</f>
    </nc>
  </rcc>
  <rcc rId="8018" sId="2">
    <oc r="I57">
      <f>G38*H38</f>
    </oc>
    <nc r="I57">
      <f>H57*G57</f>
    </nc>
  </rcc>
  <rcc rId="8019" sId="2">
    <oc r="I54">
      <f>G39*H39</f>
    </oc>
    <nc r="I54">
      <f>H54*G54</f>
    </nc>
  </rcc>
  <rcc rId="8020" sId="2">
    <oc r="I39">
      <f>G40*H40</f>
    </oc>
    <nc r="I39">
      <f>H39*G39</f>
    </nc>
  </rcc>
  <rcc rId="8021" sId="2">
    <oc r="I55">
      <f>G41*H41</f>
    </oc>
    <nc r="I55">
      <f>H55*G55</f>
    </nc>
  </rcc>
  <rcc rId="8022" sId="2">
    <oc r="I56">
      <f>G42*H42</f>
    </oc>
    <nc r="I56">
      <f>H56*G56</f>
    </nc>
  </rcc>
  <rcc rId="8023" sId="2">
    <oc r="I58">
      <f>G43*H43</f>
    </oc>
    <nc r="I58">
      <f>H58*G58</f>
    </nc>
  </rcc>
  <rcc rId="8024" sId="2">
    <oc r="I59">
      <f>G44*H44</f>
    </oc>
    <nc r="I59">
      <f>H59*G59</f>
    </nc>
  </rcc>
  <rcc rId="8025" sId="2">
    <oc r="I60">
      <f>G45*H45</f>
    </oc>
    <nc r="I60">
      <f>H60*G60</f>
    </nc>
  </rcc>
  <rcc rId="8026" sId="2">
    <oc r="I61">
      <f>G46*H46</f>
    </oc>
    <nc r="I61">
      <f>H61*G61</f>
    </nc>
  </rcc>
  <rcc rId="8027" sId="2">
    <oc r="I46">
      <f>G47*H47</f>
    </oc>
    <nc r="I46">
      <f>H46*G46</f>
    </nc>
  </rcc>
  <rcc rId="8028" sId="2">
    <oc r="I63">
      <f>G48*H48</f>
    </oc>
    <nc r="I63">
      <f>H63*G63</f>
    </nc>
  </rcc>
  <rcc rId="8029" sId="2">
    <oc r="I64">
      <f>G49*H49</f>
    </oc>
    <nc r="I64">
      <f>H64*G64</f>
    </nc>
  </rcc>
  <rcc rId="8030" sId="2">
    <oc r="I65">
      <f>G50*H50</f>
    </oc>
    <nc r="I65">
      <f>H65*G65</f>
    </nc>
  </rcc>
  <rcc rId="8031" sId="2">
    <oc r="I66">
      <f>G51*H51</f>
    </oc>
    <nc r="I66">
      <f>H66*G66</f>
    </nc>
  </rcc>
  <rcc rId="8032" sId="2">
    <oc r="I67">
      <f>G52*H52</f>
    </oc>
    <nc r="I67">
      <f>H67*G67</f>
    </nc>
  </rcc>
  <rcc rId="8033" sId="2">
    <oc r="I70">
      <f>G53*H53</f>
    </oc>
    <nc r="I70">
      <f>H70*G70</f>
    </nc>
  </rcc>
  <rcc rId="8034" sId="2">
    <oc r="I71">
      <f>G54*H54</f>
    </oc>
    <nc r="I71">
      <f>H71*G71</f>
    </nc>
  </rcc>
  <rcc rId="8035" sId="2">
    <oc r="I72">
      <f>G55*H55</f>
    </oc>
    <nc r="I72">
      <f>H72*G72</f>
    </nc>
  </rcc>
  <rcc rId="8036" sId="2">
    <oc r="I73">
      <f>G56*H56</f>
    </oc>
    <nc r="I73">
      <f>H73*G73</f>
    </nc>
  </rcc>
  <rcc rId="8037" sId="2">
    <oc r="I74">
      <f>G57*H57</f>
    </oc>
    <nc r="I74">
      <f>H74*G74</f>
    </nc>
  </rcc>
  <rcc rId="8038" sId="2">
    <oc r="I53">
      <f>G58*H58</f>
    </oc>
    <nc r="I53">
      <f>H53*G53</f>
    </nc>
  </rcc>
  <rcc rId="8039" sId="2">
    <oc r="I62">
      <f>G59*H59</f>
    </oc>
    <nc r="I62">
      <f>H62*G62</f>
    </nc>
  </rcc>
  <rcc rId="8040" sId="2">
    <oc r="I52">
      <f>G60*H60</f>
    </oc>
    <nc r="I52">
      <f>H52*G52</f>
    </nc>
  </rcc>
  <rcc rId="8041" sId="2">
    <oc r="I45">
      <f>G61*H61</f>
    </oc>
    <nc r="I45">
      <f>H45*G45</f>
    </nc>
  </rcc>
  <rcc rId="8042" sId="2">
    <oc r="I47">
      <f>G62*H62</f>
    </oc>
    <nc r="I47">
      <f>H47*G47</f>
    </nc>
  </rcc>
  <rcc rId="8043" sId="2">
    <oc r="I48">
      <f>G63*H63</f>
    </oc>
    <nc r="I48">
      <f>H48*G48</f>
    </nc>
  </rcc>
  <rcc rId="8044" sId="2">
    <oc r="I49">
      <f>G64*H64</f>
    </oc>
    <nc r="I49">
      <f>H49*G49</f>
    </nc>
  </rcc>
  <rcc rId="8045" sId="2">
    <oc r="I50">
      <f>G65*H65</f>
    </oc>
    <nc r="I50">
      <f>H50*G50</f>
    </nc>
  </rcc>
  <rcc rId="8046" sId="2">
    <oc r="I51">
      <f>G66*H66</f>
    </oc>
    <nc r="I51">
      <f>H51*G51</f>
    </nc>
  </rcc>
  <rcc rId="8047" sId="2">
    <oc r="I88">
      <f>G67*H67</f>
    </oc>
    <nc r="I88">
      <f>H88*G88</f>
    </nc>
  </rcc>
  <rcc rId="8048" sId="2">
    <oc r="I111">
      <f>G68*H68</f>
    </oc>
    <nc r="I111">
      <f>H111*G111</f>
    </nc>
  </rcc>
  <rcc rId="8049" sId="2">
    <oc r="I93">
      <f>G69*H69</f>
    </oc>
    <nc r="I93">
      <f>H93*G93</f>
    </nc>
  </rcc>
  <rcc rId="8050" sId="2">
    <oc r="I69">
      <f>G70*H70</f>
    </oc>
    <nc r="I69">
      <f>H69*G69</f>
    </nc>
  </rcc>
  <rcc rId="8051" sId="2">
    <oc r="I68">
      <f>G71*H71</f>
    </oc>
    <nc r="I68">
      <f>H68*G68</f>
    </nc>
  </rcc>
  <rcc rId="8052" sId="2">
    <oc r="I94">
      <f>G72*H72</f>
    </oc>
    <nc r="I94">
      <f>H94*G94</f>
    </nc>
  </rcc>
  <rcc rId="8053" sId="2">
    <oc r="I95">
      <f>G73*H73</f>
    </oc>
    <nc r="I95">
      <f>H95*G95</f>
    </nc>
  </rcc>
  <rcc rId="8054" sId="2">
    <oc r="I112">
      <f>G74*H74</f>
    </oc>
    <nc r="I112">
      <f>H112*G112</f>
    </nc>
  </rcc>
  <rcc rId="8055" sId="2">
    <oc r="I76">
      <f>G75*H75</f>
    </oc>
    <nc r="I76">
      <f>H76*G76</f>
    </nc>
  </rcc>
  <rcc rId="8056" sId="2">
    <oc r="I77">
      <f>G76*H76</f>
    </oc>
    <nc r="I77">
      <f>H77*G77</f>
    </nc>
  </rcc>
  <rcc rId="8057" sId="2">
    <oc r="I75">
      <f>G77*H77</f>
    </oc>
    <nc r="I75">
      <f>H75*G75</f>
    </nc>
  </rcc>
  <rcc rId="8058" sId="2">
    <oc r="I78">
      <f>G78*H78</f>
    </oc>
    <nc r="I78">
      <f>H78*G78</f>
    </nc>
  </rcc>
  <rcc rId="8059" sId="2">
    <oc r="I79">
      <f>G79*H79</f>
    </oc>
    <nc r="I79">
      <f>H79*G79</f>
    </nc>
  </rcc>
  <rcc rId="8060" sId="2">
    <oc r="I80">
      <f>G80*H80</f>
    </oc>
    <nc r="I80">
      <f>H80*G80</f>
    </nc>
  </rcc>
  <rcc rId="8061" sId="2">
    <oc r="I81">
      <f>G81*H81</f>
    </oc>
    <nc r="I81">
      <f>H81*G81</f>
    </nc>
  </rcc>
  <rcc rId="8062" sId="2">
    <oc r="I82">
      <f>G82*H82</f>
    </oc>
    <nc r="I82">
      <f>H82*G82</f>
    </nc>
  </rcc>
  <rcc rId="8063" sId="2">
    <oc r="I83">
      <f>G83*H83</f>
    </oc>
    <nc r="I83">
      <f>H83*G83</f>
    </nc>
  </rcc>
  <rcc rId="8064" sId="2">
    <oc r="I84">
      <f>G84*H84</f>
    </oc>
    <nc r="I84">
      <f>H84*G84</f>
    </nc>
  </rcc>
  <rcc rId="8065" sId="2">
    <oc r="I85">
      <f>G85*H85</f>
    </oc>
    <nc r="I85">
      <f>H85*G85</f>
    </nc>
  </rcc>
  <rcc rId="8066" sId="2">
    <oc r="I86">
      <f>G86*H86</f>
    </oc>
    <nc r="I86">
      <f>H86*G86</f>
    </nc>
  </rcc>
  <rcc rId="8067" sId="2">
    <oc r="I87">
      <f>G87*H87</f>
    </oc>
    <nc r="I87">
      <f>H87*G87</f>
    </nc>
  </rcc>
  <rcc rId="8068" sId="2">
    <oc r="I89">
      <f>G88*H88</f>
    </oc>
    <nc r="I89">
      <f>H89*G89</f>
    </nc>
  </rcc>
  <rcc rId="8069" sId="2">
    <oc r="I91">
      <f>G89*H89</f>
    </oc>
    <nc r="I91">
      <f>H91*G91</f>
    </nc>
  </rcc>
  <rcc rId="8070" sId="2">
    <oc r="I92">
      <f>G90*H90</f>
    </oc>
    <nc r="I92">
      <f>H92*G92</f>
    </nc>
  </rcc>
  <rcc rId="8071" sId="2">
    <oc r="I90">
      <f>G91*H91</f>
    </oc>
    <nc r="I90">
      <f>H90*G90</f>
    </nc>
  </rcc>
  <rcc rId="8072" sId="2">
    <oc r="I8">
      <f>G92*H92</f>
    </oc>
    <nc r="I8">
      <f>H8*G8</f>
    </nc>
  </rcc>
  <rcc rId="8073" sId="2">
    <oc r="I9">
      <f>G93*H93</f>
    </oc>
    <nc r="I9">
      <f>H9*G9</f>
    </nc>
  </rcc>
  <rcc rId="8074" sId="2">
    <oc r="I10">
      <f>G94*H94</f>
    </oc>
    <nc r="I10">
      <f>H10*G10</f>
    </nc>
  </rcc>
  <rcc rId="8075" sId="2">
    <oc r="I11">
      <f>G95*H95</f>
    </oc>
    <nc r="I11">
      <f>H11*G11</f>
    </nc>
  </rcc>
  <rcc rId="8076" sId="2">
    <oc r="I7">
      <f>G96*H96</f>
    </oc>
    <nc r="I7">
      <f>H7*G7</f>
    </nc>
  </rcc>
  <rcc rId="8077" sId="2">
    <oc r="I96">
      <f>G97*H97</f>
    </oc>
    <nc r="I96">
      <f>H96*G96</f>
    </nc>
  </rcc>
  <rcc rId="8078" sId="2">
    <oc r="I97">
      <f>G98*H98</f>
    </oc>
    <nc r="I97">
      <f>H97*G97</f>
    </nc>
  </rcc>
  <rcc rId="8079" sId="2">
    <nc r="I99">
      <f>H99*G99</f>
    </nc>
  </rcc>
  <rcc rId="8080" sId="2">
    <nc r="I100">
      <f>H100*G100</f>
    </nc>
  </rcc>
  <rcc rId="8081" sId="2">
    <nc r="I101">
      <f>H101*G101</f>
    </nc>
  </rcc>
  <rcc rId="8082" sId="2">
    <nc r="I102">
      <f>H102*G102</f>
    </nc>
  </rcc>
  <rcc rId="8083" sId="2">
    <nc r="I103">
      <f>H103*G103</f>
    </nc>
  </rcc>
  <rcc rId="8084" sId="2">
    <nc r="I104">
      <f>H104*G104</f>
    </nc>
  </rcc>
  <rcc rId="8085" sId="2">
    <nc r="I105">
      <f>H105*G105</f>
    </nc>
  </rcc>
  <rcc rId="8086" sId="2">
    <nc r="I106">
      <f>H106*G106</f>
    </nc>
  </rcc>
  <rcc rId="8087" sId="2">
    <nc r="I107">
      <f>H107*G107</f>
    </nc>
  </rcc>
  <rcc rId="8088" sId="2">
    <nc r="I108">
      <f>H108*G108</f>
    </nc>
  </rcc>
  <rcc rId="8089" sId="2">
    <nc r="I109">
      <f>H109*G109</f>
    </nc>
  </rcc>
  <rcc rId="8090" sId="2">
    <nc r="I110">
      <f>H110*G110</f>
    </nc>
  </rcc>
  <rcc rId="8091" sId="2">
    <oc r="I98">
      <f>G104*H104</f>
    </oc>
    <nc r="I98">
      <f>H98*G98</f>
    </nc>
  </rcc>
  <rcc rId="8092" sId="2">
    <oc r="I44">
      <f>SUM(I7:I111)</f>
    </oc>
    <nc r="I44">
      <f>SUM(I1048515:I43)</f>
    </nc>
  </rcc>
  <rcc rId="8093" sId="2">
    <oc r="J13">
      <f>I7*1.2</f>
    </oc>
    <nc r="J13">
      <f>I13*1.2</f>
    </nc>
  </rcc>
  <rcc rId="8094" sId="2">
    <oc r="J12">
      <f>I8*1.2</f>
    </oc>
    <nc r="J12">
      <f>I12*1.2</f>
    </nc>
  </rcc>
  <rcc rId="8095" sId="2">
    <oc r="J14">
      <f>I9*1.2</f>
    </oc>
    <nc r="J14">
      <f>I14*1.2</f>
    </nc>
  </rcc>
  <rcc rId="8096" sId="2">
    <oc r="J16">
      <f>I10*1.2</f>
    </oc>
    <nc r="J16">
      <f>I16*1.2</f>
    </nc>
  </rcc>
  <rcc rId="8097" sId="2">
    <oc r="J20">
      <f>I11*1.2</f>
    </oc>
    <nc r="J20">
      <f>I20*1.2</f>
    </nc>
  </rcc>
  <rcc rId="8098" sId="2">
    <oc r="J21">
      <f>I12*1.2</f>
    </oc>
    <nc r="J21">
      <f>I21*1.2</f>
    </nc>
  </rcc>
  <rcc rId="8099" sId="2">
    <oc r="J29">
      <f>I13*1.2</f>
    </oc>
    <nc r="J29">
      <f>I29*1.2</f>
    </nc>
  </rcc>
  <rcc rId="8100" sId="2">
    <oc r="J30">
      <f>I14*1.2</f>
    </oc>
    <nc r="J30">
      <f>I30*1.2</f>
    </nc>
  </rcc>
  <rcc rId="8101" sId="2">
    <oc r="J15">
      <f>I15*1.2</f>
    </oc>
    <nc r="J15">
      <f>I15*1.2</f>
    </nc>
  </rcc>
  <rcc rId="8102" sId="2">
    <oc r="J38">
      <f>I16*1.2</f>
    </oc>
    <nc r="J38">
      <f>I38*1.2</f>
    </nc>
  </rcc>
  <rcc rId="8103" sId="2">
    <oc r="J17">
      <f>I17*1.2</f>
    </oc>
    <nc r="J17">
      <f>I17*1.2</f>
    </nc>
  </rcc>
  <rcc rId="8104" sId="2">
    <oc r="J18">
      <f>I18*1.2</f>
    </oc>
    <nc r="J18">
      <f>I18*1.2</f>
    </nc>
  </rcc>
  <rcc rId="8105" sId="2">
    <oc r="J19">
      <f>I19*1.2</f>
    </oc>
    <nc r="J19">
      <f>I19*1.2</f>
    </nc>
  </rcc>
  <rcc rId="8106" sId="2">
    <oc r="J22">
      <f>I20*1.2</f>
    </oc>
    <nc r="J22">
      <f>I22*1.2</f>
    </nc>
  </rcc>
  <rcc rId="8107" sId="2">
    <oc r="J23">
      <f>I21*1.2</f>
    </oc>
    <nc r="J23">
      <f>I23*1.2</f>
    </nc>
  </rcc>
  <rcc rId="8108" sId="2">
    <oc r="J24">
      <f>I22*1.2</f>
    </oc>
    <nc r="J24">
      <f>I24*1.2</f>
    </nc>
  </rcc>
  <rcc rId="8109" sId="2">
    <oc r="J25">
      <f>I23*1.2</f>
    </oc>
    <nc r="J25">
      <f>I25*1.2</f>
    </nc>
  </rcc>
  <rcc rId="8110" sId="2">
    <oc r="J26">
      <f>I24*1.2</f>
    </oc>
    <nc r="J26">
      <f>I26*1.2</f>
    </nc>
  </rcc>
  <rcc rId="8111" sId="2">
    <oc r="J27">
      <f>I25*1.2</f>
    </oc>
    <nc r="J27">
      <f>I27*1.2</f>
    </nc>
  </rcc>
  <rcc rId="8112" sId="2">
    <oc r="J28">
      <f>I26*1.2</f>
    </oc>
    <nc r="J28">
      <f>I28*1.2</f>
    </nc>
  </rcc>
  <rcc rId="8113" sId="2">
    <oc r="J31">
      <f>I27*1.2</f>
    </oc>
    <nc r="J31">
      <f>I31*1.2</f>
    </nc>
  </rcc>
  <rcc rId="8114" sId="2">
    <oc r="J32">
      <f>I28*1.2</f>
    </oc>
    <nc r="J32">
      <f>I32*1.2</f>
    </nc>
  </rcc>
  <rcc rId="8115" sId="2">
    <oc r="J33">
      <f>I29*1.2</f>
    </oc>
    <nc r="J33">
      <f>I33*1.2</f>
    </nc>
  </rcc>
  <rcc rId="8116" sId="2">
    <oc r="J34">
      <f>I30*1.2</f>
    </oc>
    <nc r="J34">
      <f>I34*1.2</f>
    </nc>
  </rcc>
  <rcc rId="8117" sId="2">
    <oc r="J35">
      <f>I31*1.2</f>
    </oc>
    <nc r="J35">
      <f>I35*1.2</f>
    </nc>
  </rcc>
  <rcc rId="8118" sId="2">
    <oc r="J36">
      <f>I32*1.2</f>
    </oc>
    <nc r="J36">
      <f>I36*1.2</f>
    </nc>
  </rcc>
  <rcc rId="8119" sId="2">
    <oc r="J37">
      <f>I33*1.2</f>
    </oc>
    <nc r="J37">
      <f>I37*1.2</f>
    </nc>
  </rcc>
  <rcc rId="8120" sId="2">
    <oc r="J40">
      <f>I34*1.2</f>
    </oc>
    <nc r="J40">
      <f>I40*1.2</f>
    </nc>
  </rcc>
  <rcc rId="8121" sId="2">
    <oc r="J41">
      <f>I35*1.2</f>
    </oc>
    <nc r="J41">
      <f>I41*1.2</f>
    </nc>
  </rcc>
  <rcc rId="8122" sId="2">
    <oc r="J42">
      <f>I36*1.2</f>
    </oc>
    <nc r="J42">
      <f>I42*1.2</f>
    </nc>
  </rcc>
  <rcc rId="8123" sId="2">
    <oc r="J43">
      <f>I37*1.2</f>
    </oc>
    <nc r="J43">
      <f>I43*1.2</f>
    </nc>
  </rcc>
  <rcc rId="8124" sId="2">
    <oc r="J57">
      <f>I38*1.2</f>
    </oc>
    <nc r="J57">
      <f>I57*1.2</f>
    </nc>
  </rcc>
  <rcc rId="8125" sId="2">
    <oc r="J54">
      <f>I39*1.2</f>
    </oc>
    <nc r="J54">
      <f>I54*1.2</f>
    </nc>
  </rcc>
  <rcc rId="8126" sId="2">
    <oc r="J39">
      <f>I40*1.2</f>
    </oc>
    <nc r="J39">
      <f>I39*1.2</f>
    </nc>
  </rcc>
  <rcc rId="8127" sId="2">
    <oc r="J55">
      <f>I41*1.2</f>
    </oc>
    <nc r="J55">
      <f>I55*1.2</f>
    </nc>
  </rcc>
  <rcc rId="8128" sId="2">
    <oc r="J56">
      <f>I42*1.2</f>
    </oc>
    <nc r="J56">
      <f>I56*1.2</f>
    </nc>
  </rcc>
  <rcc rId="8129" sId="2">
    <oc r="J58">
      <f>I43*1.2</f>
    </oc>
    <nc r="J58">
      <f>I58*1.2</f>
    </nc>
  </rcc>
  <rcc rId="8130" sId="2">
    <oc r="J59">
      <f>I44*1.2</f>
    </oc>
    <nc r="J59">
      <f>I59*1.2</f>
    </nc>
  </rcc>
  <rcc rId="8131" sId="2">
    <oc r="J60">
      <f>I45*1.2</f>
    </oc>
    <nc r="J60">
      <f>I60*1.2</f>
    </nc>
  </rcc>
  <rcc rId="8132" sId="2">
    <oc r="J61">
      <f>I46*1.2</f>
    </oc>
    <nc r="J61">
      <f>I61*1.2</f>
    </nc>
  </rcc>
  <rcc rId="8133" sId="2">
    <oc r="J46">
      <f>I47*1.2</f>
    </oc>
    <nc r="J46">
      <f>I46*1.2</f>
    </nc>
  </rcc>
  <rcc rId="8134" sId="2">
    <oc r="J63">
      <f>I48*1.2</f>
    </oc>
    <nc r="J63">
      <f>I63*1.2</f>
    </nc>
  </rcc>
  <rcc rId="8135" sId="2">
    <oc r="J64">
      <f>I49*1.2</f>
    </oc>
    <nc r="J64">
      <f>I64*1.2</f>
    </nc>
  </rcc>
  <rcc rId="8136" sId="2">
    <oc r="J65">
      <f>I50*1.2</f>
    </oc>
    <nc r="J65">
      <f>I65*1.2</f>
    </nc>
  </rcc>
  <rcc rId="8137" sId="2">
    <oc r="J66">
      <f>I51*1.2</f>
    </oc>
    <nc r="J66">
      <f>I66*1.2</f>
    </nc>
  </rcc>
  <rcc rId="8138" sId="2">
    <oc r="J67">
      <f>I52*1.2</f>
    </oc>
    <nc r="J67">
      <f>I67*1.2</f>
    </nc>
  </rcc>
  <rcc rId="8139" sId="2">
    <oc r="J70">
      <f>I53*1.2</f>
    </oc>
    <nc r="J70">
      <f>I70*1.2</f>
    </nc>
  </rcc>
  <rcc rId="8140" sId="2">
    <oc r="J71">
      <f>I54*1.2</f>
    </oc>
    <nc r="J71">
      <f>I71*1.2</f>
    </nc>
  </rcc>
  <rcc rId="8141" sId="2">
    <oc r="J72">
      <f>I55*1.2</f>
    </oc>
    <nc r="J72">
      <f>I72*1.2</f>
    </nc>
  </rcc>
  <rcc rId="8142" sId="2">
    <oc r="J73">
      <f>I56*1.2</f>
    </oc>
    <nc r="J73">
      <f>I73*1.2</f>
    </nc>
  </rcc>
  <rcc rId="8143" sId="2">
    <oc r="J74">
      <f>I57*1.2</f>
    </oc>
    <nc r="J74">
      <f>I74*1.2</f>
    </nc>
  </rcc>
  <rcc rId="8144" sId="2">
    <oc r="J53">
      <f>I58*1.2</f>
    </oc>
    <nc r="J53">
      <f>I53*1.2</f>
    </nc>
  </rcc>
  <rcc rId="8145" sId="2">
    <oc r="J62">
      <f>I59*1.2</f>
    </oc>
    <nc r="J62">
      <f>I62*1.2</f>
    </nc>
  </rcc>
  <rcc rId="8146" sId="2">
    <oc r="J52">
      <f>I60*1.2</f>
    </oc>
    <nc r="J52">
      <f>I52*1.2</f>
    </nc>
  </rcc>
  <rcc rId="8147" sId="2">
    <oc r="J45">
      <f>I61*1.2</f>
    </oc>
    <nc r="J45">
      <f>I45*1.2</f>
    </nc>
  </rcc>
  <rcc rId="8148" sId="2">
    <oc r="J47">
      <f>I62*1.2</f>
    </oc>
    <nc r="J47">
      <f>I47*1.2</f>
    </nc>
  </rcc>
  <rcc rId="8149" sId="2">
    <oc r="J48">
      <f>I63*1.2</f>
    </oc>
    <nc r="J48">
      <f>I48*1.2</f>
    </nc>
  </rcc>
  <rcc rId="8150" sId="2">
    <oc r="J49">
      <f>I64*1.2</f>
    </oc>
    <nc r="J49">
      <f>I49*1.2</f>
    </nc>
  </rcc>
  <rcc rId="8151" sId="2">
    <oc r="J50">
      <f>I65*1.2</f>
    </oc>
    <nc r="J50">
      <f>I50*1.2</f>
    </nc>
  </rcc>
  <rcc rId="8152" sId="2">
    <oc r="J51">
      <f>I66*1.2</f>
    </oc>
    <nc r="J51">
      <f>I51*1.2</f>
    </nc>
  </rcc>
  <rcc rId="8153" sId="2">
    <oc r="J88">
      <f>I67*1.2</f>
    </oc>
    <nc r="J88">
      <f>I88*1.2</f>
    </nc>
  </rcc>
  <rcc rId="8154" sId="2">
    <oc r="J111">
      <f>I68*1.2</f>
    </oc>
    <nc r="J111">
      <f>I111*1.2</f>
    </nc>
  </rcc>
  <rcc rId="8155" sId="2">
    <oc r="J93">
      <f>I69*1.2</f>
    </oc>
    <nc r="J93">
      <f>I93*1.2</f>
    </nc>
  </rcc>
  <rcc rId="8156" sId="2">
    <oc r="J69">
      <f>I70*1.2</f>
    </oc>
    <nc r="J69">
      <f>I69*1.2</f>
    </nc>
  </rcc>
  <rcc rId="8157" sId="2">
    <oc r="J68">
      <f>I71*1.2</f>
    </oc>
    <nc r="J68">
      <f>I68*1.2</f>
    </nc>
  </rcc>
  <rcc rId="8158" sId="2">
    <oc r="J94">
      <f>I72*1.2</f>
    </oc>
    <nc r="J94">
      <f>I94*1.2</f>
    </nc>
  </rcc>
  <rcc rId="8159" sId="2">
    <oc r="J95">
      <f>I73*1.2</f>
    </oc>
    <nc r="J95">
      <f>I95*1.2</f>
    </nc>
  </rcc>
  <rcc rId="8160" sId="2">
    <oc r="J112">
      <f>I74*1.2</f>
    </oc>
    <nc r="J112">
      <f>I112*1.2</f>
    </nc>
  </rcc>
  <rcc rId="8161" sId="2">
    <oc r="J76">
      <f>I75*1.2</f>
    </oc>
    <nc r="J76">
      <f>I76*1.2</f>
    </nc>
  </rcc>
  <rcc rId="8162" sId="2">
    <oc r="J77">
      <f>I76*1.2</f>
    </oc>
    <nc r="J77">
      <f>I77*1.2</f>
    </nc>
  </rcc>
  <rcc rId="8163" sId="2">
    <oc r="J75">
      <f>I77*1.2</f>
    </oc>
    <nc r="J75">
      <f>I75*1.2</f>
    </nc>
  </rcc>
  <rcc rId="8164" sId="2">
    <oc r="J78">
      <f>I78*1.2</f>
    </oc>
    <nc r="J78">
      <f>I78*1.2</f>
    </nc>
  </rcc>
  <rcc rId="8165" sId="2">
    <oc r="J79">
      <f>I79*1.2</f>
    </oc>
    <nc r="J79">
      <f>I79*1.2</f>
    </nc>
  </rcc>
  <rcc rId="8166" sId="2">
    <oc r="J80">
      <f>I80*1.2</f>
    </oc>
    <nc r="J80">
      <f>I80*1.2</f>
    </nc>
  </rcc>
  <rcc rId="8167" sId="2">
    <oc r="J81">
      <f>I81*1.2</f>
    </oc>
    <nc r="J81">
      <f>I81*1.2</f>
    </nc>
  </rcc>
  <rcc rId="8168" sId="2">
    <oc r="J82">
      <f>I82*1.2</f>
    </oc>
    <nc r="J82">
      <f>I82*1.2</f>
    </nc>
  </rcc>
  <rcc rId="8169" sId="2">
    <oc r="J83">
      <f>I83*1.2</f>
    </oc>
    <nc r="J83">
      <f>I83*1.2</f>
    </nc>
  </rcc>
  <rcc rId="8170" sId="2">
    <oc r="J84">
      <f>I84*1.2</f>
    </oc>
    <nc r="J84">
      <f>I84*1.2</f>
    </nc>
  </rcc>
  <rcc rId="8171" sId="2">
    <oc r="J85">
      <f>I85*1.2</f>
    </oc>
    <nc r="J85">
      <f>I85*1.2</f>
    </nc>
  </rcc>
  <rcc rId="8172" sId="2">
    <oc r="J86">
      <f>I86*1.2</f>
    </oc>
    <nc r="J86">
      <f>I86*1.2</f>
    </nc>
  </rcc>
  <rcc rId="8173" sId="2">
    <oc r="J87">
      <f>I87*1.2</f>
    </oc>
    <nc r="J87">
      <f>I87*1.2</f>
    </nc>
  </rcc>
  <rcc rId="8174" sId="2">
    <oc r="J89">
      <f>I88*1.2</f>
    </oc>
    <nc r="J89">
      <f>I89*1.2</f>
    </nc>
  </rcc>
  <rcc rId="8175" sId="2">
    <oc r="J91">
      <f>I89*1.2</f>
    </oc>
    <nc r="J91">
      <f>I91*1.2</f>
    </nc>
  </rcc>
  <rcc rId="8176" sId="2">
    <oc r="J92">
      <f>I90*1.2</f>
    </oc>
    <nc r="J92">
      <f>I92*1.2</f>
    </nc>
  </rcc>
  <rcc rId="8177" sId="2">
    <oc r="J90">
      <f>I91*1.2</f>
    </oc>
    <nc r="J90">
      <f>I90*1.2</f>
    </nc>
  </rcc>
  <rcc rId="8178" sId="2">
    <oc r="J8">
      <f>I92*1.2</f>
    </oc>
    <nc r="J8">
      <f>I8*1.2</f>
    </nc>
  </rcc>
  <rcc rId="8179" sId="2">
    <oc r="J9">
      <f>I93*1.2</f>
    </oc>
    <nc r="J9">
      <f>I9*1.2</f>
    </nc>
  </rcc>
  <rcc rId="8180" sId="2">
    <oc r="J10">
      <f>I94*1.2</f>
    </oc>
    <nc r="J10">
      <f>I10*1.2</f>
    </nc>
  </rcc>
  <rcc rId="8181" sId="2">
    <oc r="J11">
      <f>I95*1.2</f>
    </oc>
    <nc r="J11">
      <f>I11*1.2</f>
    </nc>
  </rcc>
  <rcc rId="8182" sId="2">
    <oc r="J7">
      <f>I96*1.2</f>
    </oc>
    <nc r="J7">
      <f>I7*1.2</f>
    </nc>
  </rcc>
  <rcc rId="8183" sId="2">
    <oc r="J96">
      <f>I97*1.2</f>
    </oc>
    <nc r="J96">
      <f>I96*1.2</f>
    </nc>
  </rcc>
  <rcc rId="8184" sId="2">
    <oc r="J97">
      <f>I98*1.2</f>
    </oc>
    <nc r="J97">
      <f>I97*1.2</f>
    </nc>
  </rcc>
  <rcc rId="8185" sId="2">
    <nc r="J99">
      <f>I99*1.2</f>
    </nc>
  </rcc>
  <rcc rId="8186" sId="2">
    <nc r="J100">
      <f>I100*1.2</f>
    </nc>
  </rcc>
  <rcc rId="8187" sId="2">
    <nc r="J101">
      <f>I101*1.2</f>
    </nc>
  </rcc>
  <rcc rId="8188" sId="2">
    <nc r="J102">
      <f>I102*1.2</f>
    </nc>
  </rcc>
  <rcc rId="8189" sId="2">
    <nc r="J103">
      <f>I103*1.2</f>
    </nc>
  </rcc>
  <rcc rId="8190" sId="2">
    <nc r="J104">
      <f>I104*1.2</f>
    </nc>
  </rcc>
  <rcc rId="8191" sId="2">
    <nc r="J105">
      <f>I105*1.2</f>
    </nc>
  </rcc>
  <rcc rId="8192" sId="2">
    <nc r="J106">
      <f>I106*1.2</f>
    </nc>
  </rcc>
  <rcc rId="8193" sId="2">
    <nc r="J107">
      <f>I107*1.2</f>
    </nc>
  </rcc>
  <rcc rId="8194" sId="2">
    <nc r="J108">
      <f>I108*1.2</f>
    </nc>
  </rcc>
  <rcc rId="8195" sId="2">
    <nc r="J109">
      <f>I109*1.2</f>
    </nc>
  </rcc>
  <rcc rId="8196" sId="2">
    <nc r="J110">
      <f>I110*1.2</f>
    </nc>
  </rcc>
  <rcc rId="8197" sId="2">
    <oc r="J98">
      <f>I104*1.2</f>
    </oc>
    <nc r="J98">
      <f>I98*1.2</f>
    </nc>
  </rcc>
  <rcc rId="8198" sId="2">
    <oc r="J44">
      <f>I112*1.2</f>
    </oc>
    <nc r="J44">
      <f>SUM(J1048515:J43)</f>
    </nc>
  </rcc>
  <rfmt sheetId="2" sqref="I44:J44">
    <dxf>
      <fill>
        <patternFill patternType="none">
          <bgColor auto="1"/>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3">
    <dxf>
      <alignment wrapText="1" readingOrder="0"/>
    </dxf>
  </rfmt>
  <rfmt sheetId="2" sqref="B13">
    <dxf>
      <alignment wrapText="0" readingOrder="0"/>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99" sId="2" numFmtId="4">
    <oc r="G16">
      <v>300</v>
    </oc>
    <nc r="G16">
      <v>400</v>
    </nc>
  </rcc>
  <rcc rId="8200" sId="2" numFmtId="4">
    <oc r="G63">
      <v>1500</v>
    </oc>
    <nc r="G63">
      <v>1000</v>
    </nc>
  </rcc>
  <rcc rId="8201" sId="2" numFmtId="4">
    <oc r="G65">
      <v>1500</v>
    </oc>
    <nc r="G65">
      <v>1000</v>
    </nc>
  </rcc>
  <rcc rId="8202" sId="2" numFmtId="4">
    <oc r="G77">
      <v>1000</v>
    </oc>
    <nc r="G77">
      <v>1200</v>
    </nc>
  </rcc>
  <rcc rId="8203" sId="2" numFmtId="4">
    <oc r="G75">
      <v>1000</v>
    </oc>
    <nc r="G75">
      <v>1200</v>
    </nc>
  </rcc>
  <rcc rId="8204" sId="2" numFmtId="4">
    <oc r="G78">
      <v>1000</v>
    </oc>
    <nc r="G78">
      <v>1200</v>
    </nc>
  </rcc>
  <rcc rId="8205" sId="2" numFmtId="4">
    <oc r="G85">
      <v>15000</v>
    </oc>
    <nc r="G85">
      <v>18000</v>
    </nc>
  </rcc>
  <rcc rId="8206" sId="2" numFmtId="4">
    <oc r="G86">
      <v>1800</v>
    </oc>
    <nc r="G86">
      <v>1000</v>
    </nc>
  </rcc>
  <rcc rId="8207" sId="2" numFmtId="4">
    <oc r="G90">
      <v>200</v>
    </oc>
    <nc r="G90">
      <v>350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31" sId="2" numFmtId="4">
    <nc r="H104">
      <v>104.2</v>
    </nc>
  </rcc>
  <rcc rId="8332" sId="2" numFmtId="4">
    <nc r="H105">
      <v>270.89999999999998</v>
    </nc>
  </rcc>
  <rcc rId="8333" sId="2" numFmtId="4">
    <nc r="H106">
      <v>104.2</v>
    </nc>
  </rcc>
  <rcc rId="8334" sId="2" numFmtId="4">
    <nc r="H109">
      <v>151.1</v>
    </nc>
  </rcc>
  <rcc rId="8335" sId="2" numFmtId="4">
    <nc r="H110">
      <v>354.2</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36" sId="2">
    <oc r="I1" t="inlineStr">
      <is>
        <t>Приложение №</t>
      </is>
    </oc>
    <nc r="I1" t="inlineStr">
      <is>
        <t>Приложение №5</t>
      </is>
    </nc>
  </rcc>
  <rcc rId="8337" sId="2">
    <oc r="I2" t="inlineStr">
      <is>
        <t>к запросу котировок цен №</t>
      </is>
    </oc>
    <nc r="I2" t="inlineStr">
      <is>
        <t>к запросу котировок цен №128/ТВРЗ/2023</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K5" start="0" length="0">
    <dxf>
      <border>
        <top style="thin">
          <color indexed="64"/>
        </top>
      </border>
    </dxf>
  </rfmt>
  <rfmt sheetId="2" sqref="K5:K112" start="0" length="0">
    <dxf>
      <border>
        <right style="thin">
          <color indexed="64"/>
        </right>
      </border>
    </dxf>
  </rfmt>
  <rfmt sheetId="2" sqref="K44" start="0" length="0">
    <dxf>
      <border>
        <bottom style="thin">
          <color indexed="64"/>
        </bottom>
      </border>
    </dxf>
  </rfmt>
  <rfmt sheetId="2" sqref="K5:K112">
    <dxf>
      <border>
        <left style="thin">
          <color indexed="64"/>
        </left>
        <right style="thin">
          <color indexed="64"/>
        </right>
        <top style="thin">
          <color indexed="64"/>
        </top>
        <bottom style="thin">
          <color indexed="64"/>
        </bottom>
        <vertical style="thin">
          <color indexed="64"/>
        </vertical>
        <horizontal style="thin">
          <color indexed="64"/>
        </horizontal>
      </border>
    </dxf>
  </rfmt>
  <rcc rId="8339" sId="2">
    <nc r="K13">
      <f>H13*1.05</f>
    </nc>
  </rcc>
  <rcc rId="8340" sId="2">
    <nc r="K12">
      <f>H12*1.05</f>
    </nc>
  </rcc>
  <rcc rId="8341" sId="2">
    <nc r="K14">
      <f>H14*1.05</f>
    </nc>
  </rcc>
  <rcc rId="8342" sId="2" odxf="1" dxf="1">
    <nc r="K16">
      <f>H16*1.05</f>
    </nc>
    <odxf>
      <fill>
        <patternFill patternType="none">
          <bgColor indexed="65"/>
        </patternFill>
      </fill>
    </odxf>
    <ndxf>
      <fill>
        <patternFill patternType="solid">
          <bgColor theme="0"/>
        </patternFill>
      </fill>
    </ndxf>
  </rcc>
  <rcc rId="8343" sId="2" odxf="1" dxf="1">
    <nc r="K20">
      <f>H20*1.05</f>
    </nc>
    <odxf>
      <fill>
        <patternFill patternType="none">
          <bgColor indexed="65"/>
        </patternFill>
      </fill>
    </odxf>
    <ndxf>
      <fill>
        <patternFill patternType="solid">
          <bgColor theme="0"/>
        </patternFill>
      </fill>
    </ndxf>
  </rcc>
  <rcc rId="8344" sId="2" odxf="1" dxf="1">
    <nc r="K21">
      <f>H21*1.05</f>
    </nc>
    <odxf>
      <fill>
        <patternFill patternType="none">
          <bgColor indexed="65"/>
        </patternFill>
      </fill>
    </odxf>
    <ndxf>
      <fill>
        <patternFill patternType="solid">
          <bgColor theme="0"/>
        </patternFill>
      </fill>
    </ndxf>
  </rcc>
  <rcc rId="8345" sId="2" odxf="1" dxf="1">
    <nc r="K29">
      <f>H29*1.05</f>
    </nc>
    <odxf>
      <fill>
        <patternFill patternType="none">
          <bgColor indexed="65"/>
        </patternFill>
      </fill>
    </odxf>
    <ndxf>
      <fill>
        <patternFill patternType="solid">
          <bgColor theme="0"/>
        </patternFill>
      </fill>
    </ndxf>
  </rcc>
  <rcc rId="8346" sId="2">
    <nc r="K30">
      <f>H30*1.05</f>
    </nc>
  </rcc>
  <rcc rId="8347" sId="2">
    <nc r="K15">
      <f>H15*1.05</f>
    </nc>
  </rcc>
  <rcc rId="8348" sId="2">
    <nc r="K38">
      <f>H38*1.05</f>
    </nc>
  </rcc>
  <rcc rId="8349" sId="2">
    <nc r="K17">
      <f>H17*1.05</f>
    </nc>
  </rcc>
  <rcc rId="8350" sId="2">
    <nc r="K18">
      <f>H18*1.05</f>
    </nc>
  </rcc>
  <rcc rId="8351" sId="2">
    <nc r="K19">
      <f>H19*1.05</f>
    </nc>
  </rcc>
  <rcc rId="8352" sId="2">
    <nc r="K22">
      <f>H22*1.05</f>
    </nc>
  </rcc>
  <rcc rId="8353" sId="2">
    <nc r="K23">
      <f>H23*1.05</f>
    </nc>
  </rcc>
  <rcc rId="8354" sId="2">
    <nc r="K24">
      <f>H24*1.05</f>
    </nc>
  </rcc>
  <rcc rId="8355" sId="2">
    <nc r="K25">
      <f>H25*1.05</f>
    </nc>
  </rcc>
  <rcc rId="8356" sId="2">
    <nc r="K26">
      <f>H26*1.05</f>
    </nc>
  </rcc>
  <rcc rId="8357" sId="2">
    <nc r="K27">
      <f>H27*1.05</f>
    </nc>
  </rcc>
  <rcc rId="8358" sId="2">
    <nc r="K28">
      <f>H28*1.05</f>
    </nc>
  </rcc>
  <rcc rId="8359" sId="2">
    <nc r="K31">
      <f>H31*1.05</f>
    </nc>
  </rcc>
  <rcc rId="8360" sId="2">
    <nc r="K32">
      <f>H32*1.05</f>
    </nc>
  </rcc>
  <rcc rId="8361" sId="2">
    <nc r="K33">
      <f>H33*1.05</f>
    </nc>
  </rcc>
  <rcc rId="8362" sId="2">
    <nc r="K34">
      <f>H34*1.05</f>
    </nc>
  </rcc>
  <rcc rId="8363" sId="2">
    <nc r="K35">
      <f>H35*1.05</f>
    </nc>
  </rcc>
  <rcc rId="8364" sId="2">
    <nc r="K36">
      <f>H36*1.05</f>
    </nc>
  </rcc>
  <rcc rId="8365" sId="2">
    <nc r="K37">
      <f>H37*1.05</f>
    </nc>
  </rcc>
  <rcc rId="8366" sId="2">
    <nc r="K40">
      <f>H40*1.05</f>
    </nc>
  </rcc>
  <rcc rId="8367" sId="2">
    <nc r="K41">
      <f>H41*1.05</f>
    </nc>
  </rcc>
  <rcc rId="8368" sId="2">
    <nc r="K42">
      <f>H42*1.05</f>
    </nc>
  </rcc>
  <rcc rId="8369" sId="2">
    <nc r="K43">
      <f>H43*1.05</f>
    </nc>
  </rcc>
  <rcc rId="8370" sId="2">
    <nc r="K57">
      <f>H57*1.05</f>
    </nc>
  </rcc>
  <rcc rId="8371" sId="2">
    <nc r="K54">
      <f>H54*1.05</f>
    </nc>
  </rcc>
  <rcc rId="8372" sId="2">
    <nc r="K39">
      <f>H39*1.05</f>
    </nc>
  </rcc>
  <rcc rId="8373" sId="2">
    <nc r="K55">
      <f>H55*1.05</f>
    </nc>
  </rcc>
  <rcc rId="8374" sId="2">
    <nc r="K56">
      <f>H56*1.05</f>
    </nc>
  </rcc>
  <rcc rId="8375" sId="2">
    <nc r="K58">
      <f>H58*1.05</f>
    </nc>
  </rcc>
  <rcc rId="8376" sId="2">
    <nc r="K59">
      <f>H59*1.05</f>
    </nc>
  </rcc>
  <rcc rId="8377" sId="2">
    <nc r="K60">
      <f>H60*1.05</f>
    </nc>
  </rcc>
  <rcc rId="8378" sId="2">
    <nc r="K61">
      <f>H61*1.05</f>
    </nc>
  </rcc>
  <rcc rId="8379" sId="2">
    <nc r="K46">
      <f>H46*1.05</f>
    </nc>
  </rcc>
  <rcc rId="8380" sId="2">
    <nc r="K63">
      <f>H63*1.05</f>
    </nc>
  </rcc>
  <rcc rId="8381" sId="2">
    <nc r="K64">
      <f>H64*1.05</f>
    </nc>
  </rcc>
  <rcc rId="8382" sId="2">
    <nc r="K65">
      <f>H65*1.05</f>
    </nc>
  </rcc>
  <rcc rId="8383" sId="2">
    <nc r="K66">
      <f>H66*1.05</f>
    </nc>
  </rcc>
  <rcc rId="8384" sId="2">
    <nc r="K67">
      <f>H67*1.05</f>
    </nc>
  </rcc>
  <rcc rId="8385" sId="2">
    <nc r="K70">
      <f>H70*1.05</f>
    </nc>
  </rcc>
  <rcc rId="8386" sId="2">
    <nc r="K71">
      <f>H71*1.05</f>
    </nc>
  </rcc>
  <rcc rId="8387" sId="2">
    <nc r="K72">
      <f>H72*1.05</f>
    </nc>
  </rcc>
  <rcc rId="8388" sId="2">
    <nc r="K73">
      <f>H73*1.05</f>
    </nc>
  </rcc>
  <rcc rId="8389" sId="2">
    <nc r="K74">
      <f>H74*1.05</f>
    </nc>
  </rcc>
  <rcc rId="8390" sId="2">
    <nc r="K53">
      <f>H53*1.05</f>
    </nc>
  </rcc>
  <rcc rId="8391" sId="2">
    <nc r="K62">
      <f>H62*1.05</f>
    </nc>
  </rcc>
  <rcc rId="8392" sId="2">
    <nc r="K52">
      <f>H52*1.05</f>
    </nc>
  </rcc>
  <rcc rId="8393" sId="2">
    <nc r="K45">
      <f>H45*1.05</f>
    </nc>
  </rcc>
  <rcc rId="8394" sId="2">
    <nc r="K47">
      <f>H47*1.05</f>
    </nc>
  </rcc>
  <rcc rId="8395" sId="2">
    <nc r="K48">
      <f>H48*1.05</f>
    </nc>
  </rcc>
  <rcc rId="8396" sId="2">
    <nc r="K49">
      <f>H49*1.05</f>
    </nc>
  </rcc>
  <rcc rId="8397" sId="2">
    <nc r="K50">
      <f>H50*1.05</f>
    </nc>
  </rcc>
  <rcc rId="8398" sId="2">
    <nc r="K51">
      <f>H51*1.05</f>
    </nc>
  </rcc>
  <rcc rId="8399" sId="2">
    <nc r="K88">
      <f>H88*1.05</f>
    </nc>
  </rcc>
  <rcc rId="8400" sId="2">
    <nc r="K111">
      <f>H111*1.05</f>
    </nc>
  </rcc>
  <rcc rId="8401" sId="2">
    <nc r="K93">
      <f>H93*1.05</f>
    </nc>
  </rcc>
  <rcc rId="8402" sId="2">
    <nc r="K69">
      <f>H69*1.05</f>
    </nc>
  </rcc>
  <rcc rId="8403" sId="2">
    <nc r="K68">
      <f>H68*1.05</f>
    </nc>
  </rcc>
  <rcc rId="8404" sId="2">
    <nc r="K94">
      <f>H94*1.05</f>
    </nc>
  </rcc>
  <rcc rId="8405" sId="2">
    <nc r="K95">
      <f>H95*1.05</f>
    </nc>
  </rcc>
  <rcc rId="8406" sId="2">
    <nc r="K112">
      <f>H112*1.05</f>
    </nc>
  </rcc>
  <rcc rId="8407" sId="2">
    <nc r="K76">
      <f>H76*1.05</f>
    </nc>
  </rcc>
  <rcc rId="8408" sId="2">
    <nc r="K77">
      <f>H77*1.05</f>
    </nc>
  </rcc>
  <rcc rId="8409" sId="2">
    <nc r="K75">
      <f>H75*1.05</f>
    </nc>
  </rcc>
  <rcc rId="8410" sId="2">
    <nc r="K78">
      <f>H78*1.05</f>
    </nc>
  </rcc>
  <rcc rId="8411" sId="2">
    <nc r="K79">
      <f>H79*1.05</f>
    </nc>
  </rcc>
  <rcc rId="8412" sId="2">
    <nc r="K80">
      <f>H80*1.05</f>
    </nc>
  </rcc>
  <rcc rId="8413" sId="2">
    <nc r="K81">
      <f>H81*1.05</f>
    </nc>
  </rcc>
  <rcc rId="8414" sId="2">
    <nc r="K82">
      <f>H82*1.05</f>
    </nc>
  </rcc>
  <rcc rId="8415" sId="2">
    <nc r="K83">
      <f>H83*1.05</f>
    </nc>
  </rcc>
  <rcc rId="8416" sId="2">
    <nc r="K84">
      <f>H84*1.05</f>
    </nc>
  </rcc>
  <rcc rId="8417" sId="2">
    <nc r="K85">
      <f>H85*1.05</f>
    </nc>
  </rcc>
  <rcc rId="8418" sId="2">
    <nc r="K86">
      <f>H86*1.05</f>
    </nc>
  </rcc>
  <rcc rId="8419" sId="2">
    <nc r="K87">
      <f>H87*1.05</f>
    </nc>
  </rcc>
  <rcc rId="8420" sId="2">
    <nc r="K89">
      <f>H89*1.05</f>
    </nc>
  </rcc>
  <rcc rId="8421" sId="2">
    <nc r="K91">
      <f>H91*1.05</f>
    </nc>
  </rcc>
  <rcc rId="8422" sId="2">
    <nc r="K92">
      <f>H92*1.05</f>
    </nc>
  </rcc>
  <rcc rId="8423" sId="2">
    <nc r="K90">
      <f>H90*1.05</f>
    </nc>
  </rcc>
  <rcc rId="8424" sId="2">
    <nc r="K8">
      <f>H8*1.05</f>
    </nc>
  </rcc>
  <rcc rId="8425" sId="2">
    <nc r="K9">
      <f>H9*1.05</f>
    </nc>
  </rcc>
  <rcc rId="8426" sId="2">
    <nc r="K10">
      <f>H10*1.05</f>
    </nc>
  </rcc>
  <rcc rId="8427" sId="2">
    <nc r="K11">
      <f>H11*1.05</f>
    </nc>
  </rcc>
  <rcc rId="8428" sId="2">
    <nc r="K7">
      <f>H7*1.05</f>
    </nc>
  </rcc>
  <rcc rId="8429" sId="2">
    <nc r="K96">
      <f>H96*1.05</f>
    </nc>
  </rcc>
  <rcc rId="8430" sId="2">
    <nc r="K97">
      <f>H97*1.05</f>
    </nc>
  </rcc>
  <rcc rId="8431" sId="2">
    <nc r="K99">
      <f>H99*1.05</f>
    </nc>
  </rcc>
  <rcc rId="8432" sId="2">
    <nc r="K100">
      <f>H100*1.05</f>
    </nc>
  </rcc>
  <rcc rId="8433" sId="2">
    <nc r="K101">
      <f>H101*1.05</f>
    </nc>
  </rcc>
  <rcc rId="8434" sId="2">
    <nc r="K102">
      <f>H102*1.05</f>
    </nc>
  </rcc>
  <rcc rId="8435" sId="2">
    <nc r="K103">
      <f>H103*1.05</f>
    </nc>
  </rcc>
  <rcc rId="8436" sId="2">
    <nc r="K104">
      <f>H104*1.05</f>
    </nc>
  </rcc>
  <rcc rId="8437" sId="2">
    <nc r="K105">
      <f>H105*1.05</f>
    </nc>
  </rcc>
  <rcc rId="8438" sId="2">
    <nc r="K106">
      <f>H106*1.05</f>
    </nc>
  </rcc>
  <rcc rId="8439" sId="2">
    <nc r="K107">
      <f>H107*1.05</f>
    </nc>
  </rcc>
  <rcc rId="8440" sId="2">
    <nc r="K108">
      <f>H108*1.05</f>
    </nc>
  </rcc>
  <rcc rId="8441" sId="2">
    <nc r="K109">
      <f>H109*1.05</f>
    </nc>
  </rcc>
  <rcc rId="8442" sId="2">
    <nc r="K110">
      <f>H110*1.05</f>
    </nc>
  </rcc>
  <rcc rId="8443" sId="2">
    <nc r="K98">
      <f>H98*1.05</f>
    </nc>
  </rcc>
  <rcc rId="8444" sId="2">
    <nc r="L13">
      <f>K13</f>
    </nc>
  </rcc>
  <rcc rId="8445" sId="2">
    <nc r="L12">
      <f>K12</f>
    </nc>
  </rcc>
  <rcc rId="8446" sId="2">
    <nc r="L14">
      <f>K14</f>
    </nc>
  </rcc>
  <rcc rId="8447" sId="2" odxf="1" dxf="1">
    <nc r="L16">
      <f>K16</f>
    </nc>
    <odxf>
      <fill>
        <patternFill patternType="none">
          <bgColor indexed="65"/>
        </patternFill>
      </fill>
    </odxf>
    <ndxf>
      <fill>
        <patternFill patternType="solid">
          <bgColor theme="0"/>
        </patternFill>
      </fill>
    </ndxf>
  </rcc>
  <rcc rId="8448" sId="2" odxf="1" dxf="1">
    <nc r="L20">
      <f>K20</f>
    </nc>
    <odxf>
      <fill>
        <patternFill patternType="none">
          <bgColor indexed="65"/>
        </patternFill>
      </fill>
    </odxf>
    <ndxf>
      <fill>
        <patternFill patternType="solid">
          <bgColor theme="0"/>
        </patternFill>
      </fill>
    </ndxf>
  </rcc>
  <rcc rId="8449" sId="2" odxf="1" dxf="1">
    <nc r="L21">
      <f>K21</f>
    </nc>
    <odxf>
      <fill>
        <patternFill patternType="none">
          <bgColor indexed="65"/>
        </patternFill>
      </fill>
    </odxf>
    <ndxf>
      <fill>
        <patternFill patternType="solid">
          <bgColor theme="0"/>
        </patternFill>
      </fill>
    </ndxf>
  </rcc>
  <rcc rId="8450" sId="2" odxf="1" dxf="1">
    <nc r="L29">
      <f>K29</f>
    </nc>
    <odxf>
      <fill>
        <patternFill patternType="none">
          <bgColor indexed="65"/>
        </patternFill>
      </fill>
    </odxf>
    <ndxf>
      <fill>
        <patternFill patternType="solid">
          <bgColor theme="0"/>
        </patternFill>
      </fill>
    </ndxf>
  </rcc>
  <rcc rId="8451" sId="2">
    <nc r="L30">
      <f>K30</f>
    </nc>
  </rcc>
  <rcc rId="8452" sId="2">
    <nc r="L15">
      <f>K15</f>
    </nc>
  </rcc>
  <rcc rId="8453" sId="2">
    <nc r="L38">
      <f>K38</f>
    </nc>
  </rcc>
  <rcc rId="8454" sId="2">
    <nc r="L17">
      <f>K17</f>
    </nc>
  </rcc>
  <rcc rId="8455" sId="2">
    <nc r="L18">
      <f>K18</f>
    </nc>
  </rcc>
  <rcc rId="8456" sId="2">
    <nc r="L19">
      <f>K19</f>
    </nc>
  </rcc>
  <rcc rId="8457" sId="2">
    <nc r="L22">
      <f>K22</f>
    </nc>
  </rcc>
  <rcc rId="8458" sId="2">
    <nc r="L23">
      <f>K23</f>
    </nc>
  </rcc>
  <rcc rId="8459" sId="2">
    <nc r="L24">
      <f>K24</f>
    </nc>
  </rcc>
  <rcc rId="8460" sId="2">
    <nc r="L25">
      <f>K25</f>
    </nc>
  </rcc>
  <rcc rId="8461" sId="2">
    <nc r="L26">
      <f>K26</f>
    </nc>
  </rcc>
  <rcc rId="8462" sId="2">
    <nc r="L27">
      <f>K27</f>
    </nc>
  </rcc>
  <rcc rId="8463" sId="2">
    <nc r="L28">
      <f>K28</f>
    </nc>
  </rcc>
  <rcc rId="8464" sId="2">
    <nc r="L31">
      <f>K31</f>
    </nc>
  </rcc>
  <rcc rId="8465" sId="2">
    <nc r="L32">
      <f>K32</f>
    </nc>
  </rcc>
  <rcc rId="8466" sId="2">
    <nc r="L33">
      <f>K33</f>
    </nc>
  </rcc>
  <rcc rId="8467" sId="2">
    <nc r="L34">
      <f>K34</f>
    </nc>
  </rcc>
  <rcc rId="8468" sId="2">
    <nc r="L35">
      <f>K35</f>
    </nc>
  </rcc>
  <rcc rId="8469" sId="2">
    <nc r="L36">
      <f>K36</f>
    </nc>
  </rcc>
  <rcc rId="8470" sId="2">
    <nc r="L37">
      <f>K37</f>
    </nc>
  </rcc>
  <rcc rId="8471" sId="2">
    <nc r="L40">
      <f>K40</f>
    </nc>
  </rcc>
  <rcc rId="8472" sId="2">
    <nc r="L41">
      <f>K41</f>
    </nc>
  </rcc>
  <rcc rId="8473" sId="2">
    <nc r="L42">
      <f>K42</f>
    </nc>
  </rcc>
  <rcc rId="8474" sId="2">
    <nc r="L43">
      <f>K43</f>
    </nc>
  </rcc>
  <rcc rId="8475" sId="2">
    <nc r="L57">
      <f>K57</f>
    </nc>
  </rcc>
  <rcc rId="8476" sId="2">
    <nc r="L54">
      <f>K54</f>
    </nc>
  </rcc>
  <rcc rId="8477" sId="2">
    <nc r="L39">
      <f>K39</f>
    </nc>
  </rcc>
  <rcc rId="8478" sId="2">
    <nc r="L55">
      <f>K55</f>
    </nc>
  </rcc>
  <rcc rId="8479" sId="2">
    <nc r="L56">
      <f>K56</f>
    </nc>
  </rcc>
  <rcc rId="8480" sId="2">
    <nc r="L58">
      <f>K58</f>
    </nc>
  </rcc>
  <rcc rId="8481" sId="2">
    <nc r="L59">
      <f>K59</f>
    </nc>
  </rcc>
  <rcc rId="8482" sId="2">
    <nc r="L60">
      <f>K60</f>
    </nc>
  </rcc>
  <rcc rId="8483" sId="2">
    <nc r="L61">
      <f>K61</f>
    </nc>
  </rcc>
  <rcc rId="8484" sId="2">
    <nc r="L46">
      <f>K46</f>
    </nc>
  </rcc>
  <rcc rId="8485" sId="2">
    <nc r="L63">
      <f>K63</f>
    </nc>
  </rcc>
  <rcc rId="8486" sId="2">
    <nc r="L64">
      <f>K64</f>
    </nc>
  </rcc>
  <rcc rId="8487" sId="2">
    <nc r="L65">
      <f>K65</f>
    </nc>
  </rcc>
  <rcc rId="8488" sId="2">
    <nc r="L66">
      <f>K66</f>
    </nc>
  </rcc>
  <rcc rId="8489" sId="2">
    <nc r="L67">
      <f>K67</f>
    </nc>
  </rcc>
  <rcc rId="8490" sId="2">
    <nc r="L70">
      <f>K70</f>
    </nc>
  </rcc>
  <rcc rId="8491" sId="2">
    <nc r="L71">
      <f>K71</f>
    </nc>
  </rcc>
  <rcc rId="8492" sId="2">
    <nc r="L72">
      <f>K72</f>
    </nc>
  </rcc>
  <rcc rId="8493" sId="2">
    <nc r="L73">
      <f>K73</f>
    </nc>
  </rcc>
  <rcc rId="8494" sId="2">
    <nc r="L74">
      <f>K74</f>
    </nc>
  </rcc>
  <rcc rId="8495" sId="2">
    <nc r="L53">
      <f>K53</f>
    </nc>
  </rcc>
  <rcc rId="8496" sId="2">
    <nc r="L62">
      <f>K62</f>
    </nc>
  </rcc>
  <rcc rId="8497" sId="2">
    <nc r="L52">
      <f>K52</f>
    </nc>
  </rcc>
  <rcc rId="8498" sId="2">
    <nc r="L45">
      <f>K45</f>
    </nc>
  </rcc>
  <rcc rId="8499" sId="2">
    <nc r="L47">
      <f>K47</f>
    </nc>
  </rcc>
  <rcc rId="8500" sId="2">
    <nc r="L48">
      <f>K48</f>
    </nc>
  </rcc>
  <rcc rId="8501" sId="2">
    <nc r="L49">
      <f>K49</f>
    </nc>
  </rcc>
  <rcc rId="8502" sId="2">
    <nc r="L50">
      <f>K50</f>
    </nc>
  </rcc>
  <rcc rId="8503" sId="2">
    <nc r="L51">
      <f>K51</f>
    </nc>
  </rcc>
  <rcc rId="8504" sId="2">
    <nc r="L88">
      <f>K88</f>
    </nc>
  </rcc>
  <rcc rId="8505" sId="2">
    <nc r="L111">
      <f>K111</f>
    </nc>
  </rcc>
  <rcc rId="8506" sId="2">
    <nc r="L93">
      <f>K93</f>
    </nc>
  </rcc>
  <rcc rId="8507" sId="2">
    <nc r="L69">
      <f>K69</f>
    </nc>
  </rcc>
  <rcc rId="8508" sId="2">
    <nc r="L68">
      <f>K68</f>
    </nc>
  </rcc>
  <rcc rId="8509" sId="2">
    <nc r="L94">
      <f>K94</f>
    </nc>
  </rcc>
  <rcc rId="8510" sId="2">
    <nc r="L95">
      <f>K95</f>
    </nc>
  </rcc>
  <rcc rId="8511" sId="2">
    <nc r="L112">
      <f>K112</f>
    </nc>
  </rcc>
  <rcc rId="8512" sId="2">
    <nc r="L76">
      <f>K76</f>
    </nc>
  </rcc>
  <rcc rId="8513" sId="2">
    <nc r="L77">
      <f>K77</f>
    </nc>
  </rcc>
  <rcc rId="8514" sId="2">
    <nc r="L75">
      <f>K75</f>
    </nc>
  </rcc>
  <rcc rId="8515" sId="2">
    <nc r="L78">
      <f>K78</f>
    </nc>
  </rcc>
  <rcc rId="8516" sId="2">
    <nc r="L79">
      <f>K79</f>
    </nc>
  </rcc>
  <rcc rId="8517" sId="2">
    <nc r="L80">
      <f>K80</f>
    </nc>
  </rcc>
  <rcc rId="8518" sId="2">
    <nc r="L81">
      <f>K81</f>
    </nc>
  </rcc>
  <rcc rId="8519" sId="2">
    <nc r="L82">
      <f>K82</f>
    </nc>
  </rcc>
  <rcc rId="8520" sId="2">
    <nc r="L83">
      <f>K83</f>
    </nc>
  </rcc>
  <rcc rId="8521" sId="2">
    <nc r="L84">
      <f>K84</f>
    </nc>
  </rcc>
  <rcc rId="8522" sId="2">
    <nc r="L85">
      <f>K85</f>
    </nc>
  </rcc>
  <rcc rId="8523" sId="2">
    <nc r="L86">
      <f>K86</f>
    </nc>
  </rcc>
  <rcc rId="8524" sId="2">
    <nc r="L87">
      <f>K87</f>
    </nc>
  </rcc>
  <rcc rId="8525" sId="2">
    <nc r="L89">
      <f>K89</f>
    </nc>
  </rcc>
  <rcc rId="8526" sId="2">
    <nc r="L91">
      <f>K91</f>
    </nc>
  </rcc>
  <rcc rId="8527" sId="2">
    <nc r="L92">
      <f>K92</f>
    </nc>
  </rcc>
  <rcc rId="8528" sId="2">
    <nc r="L90">
      <f>K90</f>
    </nc>
  </rcc>
  <rcc rId="8529" sId="2">
    <nc r="L8">
      <f>K8</f>
    </nc>
  </rcc>
  <rcc rId="8530" sId="2">
    <nc r="L9">
      <f>K9</f>
    </nc>
  </rcc>
  <rcc rId="8531" sId="2">
    <nc r="L10">
      <f>K10</f>
    </nc>
  </rcc>
  <rcc rId="8532" sId="2">
    <nc r="L11">
      <f>K11</f>
    </nc>
  </rcc>
  <rcc rId="8533" sId="2">
    <nc r="L7">
      <f>K7</f>
    </nc>
  </rcc>
  <rcc rId="8534" sId="2">
    <nc r="L96">
      <f>K96</f>
    </nc>
  </rcc>
  <rcc rId="8535" sId="2">
    <nc r="L97">
      <f>K97</f>
    </nc>
  </rcc>
  <rcc rId="8536" sId="2">
    <nc r="L99">
      <f>K99</f>
    </nc>
  </rcc>
  <rcc rId="8537" sId="2">
    <nc r="L100">
      <f>K100</f>
    </nc>
  </rcc>
  <rcc rId="8538" sId="2">
    <nc r="L101">
      <f>K101</f>
    </nc>
  </rcc>
  <rcc rId="8539" sId="2">
    <nc r="L102">
      <f>K102</f>
    </nc>
  </rcc>
  <rcc rId="8540" sId="2">
    <nc r="L103">
      <f>K103</f>
    </nc>
  </rcc>
  <rcc rId="8541" sId="2">
    <nc r="L104">
      <f>K104</f>
    </nc>
  </rcc>
  <rcc rId="8542" sId="2">
    <nc r="L105">
      <f>K105</f>
    </nc>
  </rcc>
  <rcc rId="8543" sId="2">
    <nc r="L106">
      <f>K106</f>
    </nc>
  </rcc>
  <rcc rId="8544" sId="2">
    <nc r="L107">
      <f>K107</f>
    </nc>
  </rcc>
  <rcc rId="8545" sId="2">
    <nc r="L108">
      <f>K108</f>
    </nc>
  </rcc>
  <rcc rId="8546" sId="2">
    <nc r="L109">
      <f>K109</f>
    </nc>
  </rcc>
  <rcc rId="8547" sId="2">
    <nc r="L110">
      <f>K110</f>
    </nc>
  </rcc>
  <rcc rId="8548" sId="2">
    <nc r="L98">
      <f>K98</f>
    </nc>
  </rcc>
  <rfmt sheetId="2" sqref="L1:L1048576">
    <dxf>
      <numFmt numFmtId="4" formatCode="#,##0.00"/>
    </dxf>
  </rfmt>
  <rrc rId="8549" sId="2" ref="I1:I1048576" action="insertCol"/>
  <rfmt sheetId="2" sqref="I12" start="0" length="0">
    <dxf>
      <font>
        <sz val="12"/>
        <color auto="1"/>
        <name val="Times New Roman"/>
        <scheme val="none"/>
      </font>
      <alignment wrapText="1" readingOrder="0"/>
    </dxf>
  </rfmt>
  <rfmt sheetId="2" sqref="I14" start="0" length="0">
    <dxf>
      <font>
        <sz val="12"/>
        <color auto="1"/>
        <name val="Times New Roman"/>
        <scheme val="none"/>
      </font>
      <alignment wrapText="1" readingOrder="0"/>
    </dxf>
  </rfmt>
  <rfmt sheetId="2" sqref="I30" start="0" length="0">
    <dxf>
      <alignment wrapText="1" readingOrder="0"/>
    </dxf>
  </rfmt>
  <rfmt sheetId="2" sqref="I15" start="0" length="0">
    <dxf>
      <alignment wrapText="1" readingOrder="0"/>
    </dxf>
  </rfmt>
  <rfmt sheetId="2" sqref="I38" start="0" length="0">
    <dxf>
      <alignment wrapText="1" readingOrder="0"/>
    </dxf>
  </rfmt>
  <rfmt sheetId="2" sqref="I22" start="0" length="0">
    <dxf>
      <font>
        <sz val="12"/>
        <color auto="1"/>
        <name val="Times New Roman"/>
        <scheme val="none"/>
      </font>
      <alignment wrapText="1" readingOrder="0"/>
    </dxf>
  </rfmt>
  <rfmt sheetId="2" sqref="I27" start="0" length="0">
    <dxf>
      <alignment wrapText="1" readingOrder="0"/>
    </dxf>
  </rfmt>
  <rfmt sheetId="2" sqref="I28" start="0" length="0">
    <dxf>
      <alignment wrapText="1" readingOrder="0"/>
    </dxf>
  </rfmt>
  <rfmt sheetId="2" sqref="I33" start="0" length="0">
    <dxf>
      <font>
        <sz val="12"/>
        <color auto="1"/>
        <name val="Times New Roman"/>
        <scheme val="none"/>
      </font>
      <alignment wrapText="1" readingOrder="0"/>
    </dxf>
  </rfmt>
  <rfmt sheetId="2" sqref="I40" start="0" length="0">
    <dxf>
      <alignment wrapText="1" readingOrder="0"/>
    </dxf>
  </rfmt>
  <rfmt sheetId="2" sqref="I41" start="0" length="0">
    <dxf>
      <alignment wrapText="1" readingOrder="0"/>
    </dxf>
  </rfmt>
  <rfmt sheetId="2" sqref="I43" start="0" length="0">
    <dxf>
      <font>
        <sz val="12"/>
        <color auto="1"/>
        <name val="Times New Roman"/>
        <scheme val="none"/>
      </font>
      <alignment wrapText="1" readingOrder="0"/>
    </dxf>
  </rfmt>
  <rfmt sheetId="2" sqref="I55" start="0" length="0">
    <dxf>
      <alignment wrapText="1" readingOrder="0"/>
    </dxf>
  </rfmt>
  <rfmt sheetId="2" sqref="I56" start="0" length="0">
    <dxf>
      <alignment wrapText="1" readingOrder="0"/>
    </dxf>
  </rfmt>
  <rfmt sheetId="2" sqref="I60" start="0" length="0">
    <dxf>
      <font>
        <sz val="12"/>
        <color auto="1"/>
        <name val="Times New Roman"/>
        <scheme val="none"/>
      </font>
      <alignment wrapText="1" readingOrder="0"/>
    </dxf>
  </rfmt>
  <rfmt sheetId="2" sqref="I65" start="0" length="0">
    <dxf>
      <alignment wrapText="1" readingOrder="0"/>
    </dxf>
  </rfmt>
  <rfmt sheetId="2" sqref="I66" start="0" length="0">
    <dxf>
      <alignment wrapText="1" readingOrder="0"/>
    </dxf>
  </rfmt>
  <rfmt sheetId="2" sqref="I73" start="0" length="0">
    <dxf>
      <alignment wrapText="1" readingOrder="0"/>
    </dxf>
  </rfmt>
  <rfmt sheetId="2" sqref="I74" start="0" length="0">
    <dxf>
      <alignment wrapText="1" readingOrder="0"/>
    </dxf>
  </rfmt>
  <rfmt sheetId="2" sqref="I52" start="0" length="0">
    <dxf>
      <font>
        <sz val="12"/>
        <color auto="1"/>
        <name val="Times New Roman"/>
        <scheme val="none"/>
      </font>
      <alignment wrapText="1" readingOrder="0"/>
    </dxf>
  </rfmt>
  <rfmt sheetId="2" sqref="I50" start="0" length="0">
    <dxf>
      <alignment wrapText="1" readingOrder="0"/>
    </dxf>
  </rfmt>
  <rfmt sheetId="2" sqref="I51" start="0" length="0">
    <dxf>
      <alignment wrapText="1" readingOrder="0"/>
    </dxf>
  </rfmt>
  <rfmt sheetId="2" sqref="I111" start="0" length="0">
    <dxf>
      <alignment wrapText="1" readingOrder="0"/>
    </dxf>
  </rfmt>
  <rfmt sheetId="2" sqref="I93" start="0" length="0">
    <dxf>
      <alignment wrapText="1" readingOrder="0"/>
    </dxf>
  </rfmt>
  <rfmt sheetId="2" sqref="I95" start="0" length="0">
    <dxf>
      <font>
        <sz val="12"/>
        <color auto="1"/>
        <name val="Times New Roman"/>
        <scheme val="none"/>
      </font>
      <alignment wrapText="1" readingOrder="0"/>
    </dxf>
  </rfmt>
  <rfmt sheetId="2" sqref="I78" start="0" length="0">
    <dxf>
      <alignment wrapText="1" readingOrder="0"/>
    </dxf>
  </rfmt>
  <rfmt sheetId="2" sqref="I79" start="0" length="0">
    <dxf>
      <alignment wrapText="1" readingOrder="0"/>
    </dxf>
  </rfmt>
  <rfmt sheetId="2" sqref="I82" start="0" length="0">
    <dxf>
      <alignment wrapText="1" readingOrder="0"/>
    </dxf>
  </rfmt>
  <rfmt sheetId="2" sqref="I85" start="0" length="0">
    <dxf>
      <alignment wrapText="1" readingOrder="0"/>
    </dxf>
  </rfmt>
  <rfmt sheetId="2" sqref="I92" start="0" length="0">
    <dxf>
      <alignment wrapText="1" readingOrder="0"/>
    </dxf>
  </rfmt>
  <rfmt sheetId="2" sqref="I10" start="0" length="0">
    <dxf>
      <alignment wrapText="1" readingOrder="0"/>
    </dxf>
  </rfmt>
  <rfmt sheetId="2" sqref="I96" start="0" length="0">
    <dxf>
      <alignment wrapText="1" readingOrder="0"/>
    </dxf>
  </rfmt>
  <rfmt sheetId="2" sqref="I97" start="0" length="0">
    <dxf>
      <alignment wrapText="1" readingOrder="0"/>
    </dxf>
  </rfmt>
  <rfmt sheetId="2" sqref="I99" start="0" length="0">
    <dxf>
      <alignment wrapText="1" readingOrder="0"/>
    </dxf>
  </rfmt>
  <rfmt sheetId="2" sqref="I100" start="0" length="0">
    <dxf>
      <font>
        <sz val="12"/>
        <color auto="1"/>
        <name val="Times New Roman"/>
        <scheme val="none"/>
      </font>
      <alignment wrapText="1" readingOrder="0"/>
    </dxf>
  </rfmt>
  <rfmt sheetId="2" sqref="I101" start="0" length="0">
    <dxf>
      <font>
        <sz val="12"/>
        <color auto="1"/>
        <name val="Times New Roman"/>
        <scheme val="none"/>
      </font>
      <alignment wrapText="1" readingOrder="0"/>
    </dxf>
  </rfmt>
  <rfmt sheetId="2" sqref="I102" start="0" length="0">
    <dxf>
      <font>
        <sz val="12"/>
        <color auto="1"/>
        <name val="Times New Roman"/>
        <scheme val="none"/>
      </font>
      <alignment wrapText="1" readingOrder="0"/>
    </dxf>
  </rfmt>
  <rfmt sheetId="2" sqref="I103" start="0" length="0">
    <dxf>
      <font>
        <sz val="12"/>
        <color auto="1"/>
        <name val="Times New Roman"/>
        <scheme val="none"/>
      </font>
      <alignment wrapText="1" readingOrder="0"/>
    </dxf>
  </rfmt>
  <rfmt sheetId="2" sqref="I104" start="0" length="0">
    <dxf>
      <font>
        <sz val="12"/>
        <color auto="1"/>
        <name val="Times New Roman"/>
        <scheme val="none"/>
      </font>
      <alignment wrapText="1" readingOrder="0"/>
    </dxf>
  </rfmt>
  <rfmt sheetId="2" sqref="I105" start="0" length="0">
    <dxf>
      <font>
        <sz val="12"/>
        <color auto="1"/>
        <name val="Times New Roman"/>
        <scheme val="none"/>
      </font>
      <alignment wrapText="1" readingOrder="0"/>
    </dxf>
  </rfmt>
  <rfmt sheetId="2" sqref="I106" start="0" length="0">
    <dxf>
      <font>
        <sz val="12"/>
        <color auto="1"/>
        <name val="Times New Roman"/>
        <scheme val="none"/>
      </font>
      <alignment wrapText="1" readingOrder="0"/>
    </dxf>
  </rfmt>
  <rfmt sheetId="2" sqref="I107" start="0" length="0">
    <dxf>
      <font>
        <sz val="12"/>
        <color auto="1"/>
        <name val="Times New Roman"/>
        <scheme val="none"/>
      </font>
      <alignment wrapText="1" readingOrder="0"/>
    </dxf>
  </rfmt>
  <rfmt sheetId="2" sqref="I108" start="0" length="0">
    <dxf>
      <font>
        <sz val="12"/>
        <color auto="1"/>
        <name val="Times New Roman"/>
        <scheme val="none"/>
      </font>
      <alignment wrapText="1" readingOrder="0"/>
    </dxf>
  </rfmt>
  <rfmt sheetId="2" sqref="I109" start="0" length="0">
    <dxf>
      <font>
        <sz val="12"/>
        <color auto="1"/>
        <name val="Times New Roman"/>
        <scheme val="none"/>
      </font>
      <alignment wrapText="1" readingOrder="0"/>
    </dxf>
  </rfmt>
  <rfmt sheetId="2" sqref="I110" start="0" length="0">
    <dxf>
      <font>
        <sz val="12"/>
        <color auto="1"/>
        <name val="Times New Roman"/>
        <scheme val="none"/>
      </font>
      <alignment wrapText="1" readingOrder="0"/>
    </dxf>
  </rfmt>
  <rfmt sheetId="2" sqref="I98" start="0" length="0">
    <dxf>
      <font>
        <sz val="12"/>
        <color auto="1"/>
        <name val="Times New Roman"/>
        <scheme val="none"/>
      </font>
      <alignment wrapText="1" readingOrder="0"/>
    </dxf>
  </rfmt>
  <rm rId="8550" sheetId="2" source="H5" destination="I5" sourceSheetId="2">
    <rfmt sheetId="2" s="1" sqref="I5" start="0" length="0">
      <dxf>
        <font>
          <b/>
          <sz val="12"/>
          <color auto="1"/>
          <name val="Times New Roman"/>
          <scheme val="none"/>
        </font>
        <numFmt numFmtId="30" formatCode="@"/>
        <fill>
          <patternFill patternType="solid">
            <bgColor theme="0"/>
          </patternFill>
        </fill>
        <alignment horizontal="center" vertical="center" wrapText="1" readingOrder="0"/>
        <border outline="0">
          <left style="thin">
            <color indexed="64"/>
          </left>
          <top style="thin">
            <color indexed="64"/>
          </top>
          <bottom style="thin">
            <color indexed="64"/>
          </bottom>
        </border>
      </dxf>
    </rfmt>
  </rm>
  <rcc rId="8551" sId="2" numFmtId="4">
    <nc r="I13">
      <v>73.819999999999993</v>
    </nc>
  </rcc>
  <rcc rId="8552" sId="2" numFmtId="4">
    <nc r="I12">
      <v>73.819999999999993</v>
    </nc>
  </rcc>
  <rcc rId="8553" sId="2" numFmtId="4">
    <nc r="I14">
      <v>80.33</v>
    </nc>
  </rcc>
  <rcc rId="8554" sId="2" numFmtId="4">
    <nc r="I16">
      <v>148.05000000000001</v>
    </nc>
  </rcc>
  <rcc rId="8555" sId="2" numFmtId="4">
    <nc r="I20">
      <v>138.6</v>
    </nc>
  </rcc>
  <rcc rId="8556" sId="2" numFmtId="4">
    <nc r="I21">
      <v>135.44999999999999</v>
    </nc>
  </rcc>
  <rcc rId="8557" sId="2" numFmtId="4">
    <nc r="I29">
      <v>128.1</v>
    </nc>
  </rcc>
  <rcc rId="8558" sId="2" numFmtId="4">
    <nc r="I30">
      <v>126</v>
    </nc>
  </rcc>
  <rcc rId="8559" sId="2" numFmtId="4">
    <nc r="I15">
      <v>122.85</v>
    </nc>
  </rcc>
  <rcc rId="8560" sId="2" numFmtId="4">
    <nc r="I38">
      <v>116.55</v>
    </nc>
  </rcc>
  <rcc rId="8561" sId="2" numFmtId="4">
    <nc r="I17">
      <v>64.05</v>
    </nc>
  </rcc>
  <rcc rId="8562" sId="2" numFmtId="4">
    <nc r="I18">
      <v>71.400000000000006</v>
    </nc>
  </rcc>
  <rcc rId="8563" sId="2" numFmtId="4">
    <nc r="I19">
      <v>84</v>
    </nc>
  </rcc>
  <rcc rId="8564" sId="2" numFmtId="4">
    <nc r="I22">
      <v>71.400000000000006</v>
    </nc>
  </rcc>
  <rcc rId="8565" sId="2" numFmtId="4">
    <nc r="I23">
      <v>64.05</v>
    </nc>
  </rcc>
  <rcc rId="8566" sId="2" numFmtId="4">
    <nc r="I24">
      <v>64.05</v>
    </nc>
  </rcc>
  <rcc rId="8567" sId="2" numFmtId="4">
    <nc r="I26">
      <v>64.05</v>
    </nc>
  </rcc>
  <rcc rId="8568" sId="2" numFmtId="4">
    <nc r="I27">
      <v>64.05</v>
    </nc>
  </rcc>
  <rcc rId="8569" sId="2" numFmtId="4">
    <nc r="I28">
      <v>64.05</v>
    </nc>
  </rcc>
  <rcc rId="8570" sId="2" numFmtId="4">
    <nc r="I31">
      <v>64.05</v>
    </nc>
  </rcc>
  <rcc rId="8571" sId="2" numFmtId="4">
    <nc r="I32">
      <v>64.05</v>
    </nc>
  </rcc>
  <rcc rId="8572" sId="2" numFmtId="4">
    <nc r="I33">
      <v>64.05</v>
    </nc>
  </rcc>
  <rcc rId="8573" sId="2" numFmtId="4">
    <nc r="I34">
      <v>64.05</v>
    </nc>
  </rcc>
  <rcc rId="8574" sId="2" numFmtId="4">
    <nc r="I35">
      <v>64.05</v>
    </nc>
  </rcc>
  <rcc rId="8575" sId="2" numFmtId="4">
    <nc r="I36">
      <v>64.05</v>
    </nc>
  </rcc>
  <rcc rId="8576" sId="2" numFmtId="4">
    <nc r="I37">
      <v>64.05</v>
    </nc>
  </rcc>
  <rcc rId="8577" sId="2" numFmtId="4">
    <nc r="I40">
      <v>64.05</v>
    </nc>
  </rcc>
  <rcc rId="8578" sId="2" numFmtId="4">
    <nc r="I41">
      <v>64.05</v>
    </nc>
  </rcc>
  <rcc rId="8579" sId="2" numFmtId="4">
    <nc r="I42">
      <v>64.05</v>
    </nc>
  </rcc>
  <rcc rId="8580" sId="2" numFmtId="4">
    <nc r="I43">
      <v>64.05</v>
    </nc>
  </rcc>
  <rcc rId="8581" sId="2" numFmtId="4">
    <nc r="I57">
      <v>64.05</v>
    </nc>
  </rcc>
  <rcc rId="8582" sId="2" numFmtId="4">
    <nc r="I39">
      <v>64.05</v>
    </nc>
  </rcc>
  <rcc rId="8583" sId="2" numFmtId="4">
    <nc r="I25">
      <v>64.05</v>
    </nc>
  </rcc>
  <rcc rId="8584" sId="2" numFmtId="4">
    <nc r="I54">
      <v>64.05</v>
    </nc>
  </rcc>
  <rcc rId="8585" sId="2" numFmtId="4">
    <nc r="I55">
      <v>87.15</v>
    </nc>
  </rcc>
  <rcc rId="8586" sId="2" numFmtId="4">
    <nc r="I56">
      <v>80.849999999999994</v>
    </nc>
  </rcc>
  <rcc rId="8587" sId="2" numFmtId="4">
    <nc r="I58">
      <v>80.849999999999994</v>
    </nc>
  </rcc>
  <rcc rId="8588" sId="2" numFmtId="4">
    <nc r="I59">
      <v>68.25</v>
    </nc>
  </rcc>
  <rcc rId="8589" sId="2" numFmtId="4">
    <nc r="I60">
      <v>63</v>
    </nc>
  </rcc>
  <rcc rId="8590" sId="2" numFmtId="4">
    <nc r="I61">
      <v>63</v>
    </nc>
  </rcc>
  <rcc rId="8591" sId="2" numFmtId="4">
    <nc r="I46">
      <v>63</v>
    </nc>
  </rcc>
  <rcc rId="8592" sId="2" numFmtId="4">
    <nc r="I63">
      <v>63</v>
    </nc>
  </rcc>
  <rcc rId="8593" sId="2" numFmtId="4">
    <nc r="I64">
      <v>68.25</v>
    </nc>
  </rcc>
  <rcc rId="8594" sId="2" numFmtId="4">
    <nc r="I65">
      <v>100.8</v>
    </nc>
  </rcc>
  <rcc rId="8595" sId="2" numFmtId="4">
    <nc r="I66">
      <v>75.599999999999994</v>
    </nc>
  </rcc>
  <rcc rId="8596" sId="2" numFmtId="4">
    <nc r="I67">
      <v>93.35</v>
    </nc>
  </rcc>
  <rcc rId="8597" sId="2" numFmtId="4">
    <nc r="I70">
      <v>75.599999999999994</v>
    </nc>
  </rcc>
  <rcc rId="8598" sId="2" numFmtId="4">
    <nc r="I71">
      <v>421.05</v>
    </nc>
  </rcc>
  <rcc rId="8599" sId="2" numFmtId="4">
    <nc r="I72">
      <v>75.61</v>
    </nc>
  </rcc>
  <rcc rId="8600" sId="2" numFmtId="4">
    <nc r="I73">
      <v>69.5</v>
    </nc>
  </rcc>
  <rcc rId="8601" sId="2" numFmtId="4">
    <nc r="I74">
      <v>70.36</v>
    </nc>
  </rcc>
  <rcc rId="8602" sId="2" numFmtId="4">
    <nc r="I53">
      <v>525</v>
    </nc>
  </rcc>
  <rcc rId="8603" sId="2" numFmtId="4">
    <nc r="I62">
      <v>67.209999999999994</v>
    </nc>
  </rcc>
  <rcc rId="8604" sId="2" numFmtId="4">
    <nc r="I52">
      <v>71.400000000000006</v>
    </nc>
  </rcc>
  <rcc rId="8605" sId="2" numFmtId="4">
    <nc r="I45">
      <v>67.209999999999994</v>
    </nc>
  </rcc>
  <rcc rId="8606" sId="2" numFmtId="4">
    <nc r="I47">
      <v>100.8</v>
    </nc>
  </rcc>
  <rcc rId="8607" sId="2" numFmtId="4">
    <nc r="I48">
      <v>70.349999999999994</v>
    </nc>
  </rcc>
  <rcc rId="8608" sId="2" numFmtId="4">
    <nc r="I49">
      <v>69.3</v>
    </nc>
  </rcc>
  <rcc rId="8609" sId="2" numFmtId="4">
    <nc r="I50">
      <v>69.3</v>
    </nc>
  </rcc>
  <rcc rId="8610" sId="2" numFmtId="4">
    <nc r="I51">
      <v>69.3</v>
    </nc>
  </rcc>
  <rcc rId="8611" sId="2" numFmtId="4">
    <nc r="I88">
      <v>69.3</v>
    </nc>
  </rcc>
  <rcc rId="8612" sId="2" numFmtId="4">
    <nc r="I111">
      <v>77.7</v>
    </nc>
  </rcc>
  <rcc rId="8613" sId="2" numFmtId="4">
    <nc r="I93">
      <v>70.349999999999994</v>
    </nc>
  </rcc>
  <rcc rId="8614" sId="2" numFmtId="4">
    <nc r="I69">
      <v>71.400000000000006</v>
    </nc>
  </rcc>
  <rcc rId="8615" sId="2" numFmtId="4">
    <nc r="I68">
      <v>71.400000000000006</v>
    </nc>
  </rcc>
  <rcc rId="8616" sId="2" numFmtId="4">
    <nc r="I94">
      <v>82.95</v>
    </nc>
  </rcc>
  <rcc rId="8617" sId="2" numFmtId="4">
    <nc r="I95">
      <v>100.8</v>
    </nc>
  </rcc>
  <rcc rId="8618" sId="2" numFmtId="4">
    <nc r="I112">
      <v>84</v>
    </nc>
  </rcc>
  <rcc rId="8619" sId="2" numFmtId="4">
    <nc r="I76">
      <v>66.150000000000006</v>
    </nc>
  </rcc>
  <rcc rId="8620" sId="2" numFmtId="4">
    <nc r="I77">
      <v>65.099999999999994</v>
    </nc>
  </rcc>
  <rcc rId="8621" sId="2" numFmtId="4">
    <nc r="I75">
      <v>64.05</v>
    </nc>
  </rcc>
  <rcc rId="8622" sId="2" numFmtId="4">
    <nc r="I78">
      <v>64.05</v>
    </nc>
  </rcc>
  <rcc rId="8623" sId="2" numFmtId="4">
    <nc r="I79">
      <v>63</v>
    </nc>
  </rcc>
  <rcc rId="8624" sId="2" numFmtId="4">
    <nc r="I80">
      <v>66.150000000000006</v>
    </nc>
  </rcc>
  <rcc rId="8625" sId="2" numFmtId="4">
    <nc r="I81">
      <v>96.6</v>
    </nc>
  </rcc>
  <rcc rId="8626" sId="2" numFmtId="4">
    <nc r="I82">
      <v>89.25</v>
    </nc>
  </rcc>
  <rcc rId="8627" sId="2" numFmtId="4">
    <nc r="I83">
      <v>90.3</v>
    </nc>
  </rcc>
  <rcc rId="8628" sId="2" numFmtId="4">
    <nc r="I84">
      <v>90.3</v>
    </nc>
  </rcc>
  <rcc rId="8629" sId="2" numFmtId="4">
    <nc r="I85">
      <v>138.6</v>
    </nc>
  </rcc>
  <rcc rId="8630" sId="2" numFmtId="4">
    <nc r="I86">
      <v>84</v>
    </nc>
  </rcc>
  <rcc rId="8631" sId="2" numFmtId="4">
    <nc r="I87">
      <v>86.1</v>
    </nc>
  </rcc>
  <rcc rId="8632" sId="2" numFmtId="4">
    <nc r="I89">
      <v>86.1</v>
    </nc>
  </rcc>
  <rcc rId="8633" sId="2" numFmtId="4">
    <nc r="I91">
      <v>66.150000000000006</v>
    </nc>
  </rcc>
  <rcc rId="8634" sId="2" numFmtId="4">
    <nc r="I92">
      <v>64.05</v>
    </nc>
  </rcc>
  <rcc rId="8635" sId="2" numFmtId="4">
    <nc r="I90">
      <v>63</v>
    </nc>
  </rcc>
  <rcc rId="8636" sId="2" numFmtId="4">
    <nc r="I8">
      <v>63</v>
    </nc>
  </rcc>
  <rcc rId="8637" sId="2" numFmtId="4">
    <nc r="I9">
      <v>329.48</v>
    </nc>
  </rcc>
  <rcc rId="8638" sId="2" numFmtId="4">
    <nc r="I10">
      <v>280.32</v>
    </nc>
  </rcc>
  <rcc rId="8639" sId="2" numFmtId="4">
    <nc r="I11">
      <v>247.92</v>
    </nc>
  </rcc>
  <rcc rId="8640" sId="2" numFmtId="4">
    <nc r="I7">
      <v>247.92</v>
    </nc>
  </rcc>
  <rcc rId="8641" sId="2" numFmtId="4">
    <nc r="I96">
      <v>378.62</v>
    </nc>
  </rcc>
  <rcc rId="8642" sId="2" numFmtId="4">
    <nc r="I97">
      <v>150.47</v>
    </nc>
  </rcc>
  <rcc rId="8643" sId="2" numFmtId="4">
    <nc r="I99">
      <v>133.97</v>
    </nc>
  </rcc>
  <rcc rId="8644" sId="2" numFmtId="4">
    <nc r="I100">
      <v>73.510000000000005</v>
    </nc>
  </rcc>
  <rcc rId="8645" sId="2" numFmtId="4">
    <nc r="I101">
      <v>71.45</v>
    </nc>
  </rcc>
  <rcc rId="8646" sId="2" numFmtId="4">
    <nc r="I102">
      <v>62.99</v>
    </nc>
  </rcc>
  <rcc rId="8647" sId="2" numFmtId="4">
    <nc r="I103">
      <v>63.25</v>
    </nc>
  </rcc>
  <rcc rId="8648" sId="2" numFmtId="4">
    <nc r="I104">
      <v>109.41</v>
    </nc>
  </rcc>
  <rcc rId="8649" sId="2" numFmtId="4">
    <nc r="I105">
      <v>284.45</v>
    </nc>
  </rcc>
  <rcc rId="8650" sId="2" numFmtId="4">
    <nc r="I106">
      <v>109.41</v>
    </nc>
  </rcc>
  <rcc rId="8651" sId="2" numFmtId="4">
    <nc r="I107">
      <v>72.47</v>
    </nc>
  </rcc>
  <rcc rId="8652" sId="2" numFmtId="4">
    <nc r="I108">
      <v>72.78</v>
    </nc>
  </rcc>
  <rcc rId="8653" sId="2" numFmtId="4">
    <nc r="I109">
      <v>158.66</v>
    </nc>
  </rcc>
  <rcc rId="8654" sId="2" numFmtId="4">
    <nc r="I110">
      <v>371.91</v>
    </nc>
  </rcc>
  <rcc rId="8655" sId="2" numFmtId="4">
    <nc r="I98">
      <v>63.5</v>
    </nc>
  </rcc>
  <rcc rId="8656" sId="2">
    <oc r="J13">
      <f>H13*G13</f>
    </oc>
    <nc r="J13">
      <f>G13*I13</f>
    </nc>
  </rcc>
  <rcc rId="8657" sId="2">
    <oc r="J12">
      <f>H12*G12</f>
    </oc>
    <nc r="J12">
      <f>G12*I12</f>
    </nc>
  </rcc>
  <rcc rId="8658" sId="2">
    <oc r="J14">
      <f>H14*G14</f>
    </oc>
    <nc r="J14">
      <f>G14*I14</f>
    </nc>
  </rcc>
  <rcc rId="8659" sId="2">
    <oc r="J16">
      <f>H16*G16</f>
    </oc>
    <nc r="J16">
      <f>G16*I16</f>
    </nc>
  </rcc>
  <rcc rId="8660" sId="2">
    <oc r="J20">
      <f>H20*G20</f>
    </oc>
    <nc r="J20">
      <f>G20*I20</f>
    </nc>
  </rcc>
  <rcc rId="8661" sId="2">
    <oc r="J21">
      <f>H21*G21</f>
    </oc>
    <nc r="J21">
      <f>G21*I21</f>
    </nc>
  </rcc>
  <rcc rId="8662" sId="2">
    <oc r="J29">
      <f>H29*G29</f>
    </oc>
    <nc r="J29">
      <f>G29*I29</f>
    </nc>
  </rcc>
  <rcc rId="8663" sId="2">
    <oc r="J30">
      <f>H30*G30</f>
    </oc>
    <nc r="J30">
      <f>G30*I30</f>
    </nc>
  </rcc>
  <rcc rId="8664" sId="2">
    <oc r="J15">
      <f>H15*G15</f>
    </oc>
    <nc r="J15">
      <f>G15*I15</f>
    </nc>
  </rcc>
  <rcc rId="8665" sId="2">
    <oc r="J38">
      <f>H38*G38</f>
    </oc>
    <nc r="J38">
      <f>G38*I38</f>
    </nc>
  </rcc>
  <rcc rId="8666" sId="2">
    <oc r="J17">
      <f>H17*G17</f>
    </oc>
    <nc r="J17">
      <f>G17*I17</f>
    </nc>
  </rcc>
  <rcc rId="8667" sId="2">
    <oc r="J18">
      <f>H18*G18</f>
    </oc>
    <nc r="J18">
      <f>G18*I18</f>
    </nc>
  </rcc>
  <rcc rId="8668" sId="2">
    <oc r="J19">
      <f>H19*G19</f>
    </oc>
    <nc r="J19">
      <f>G19*I19</f>
    </nc>
  </rcc>
  <rcc rId="8669" sId="2">
    <oc r="J22">
      <f>H22*G22</f>
    </oc>
    <nc r="J22">
      <f>G22*I22</f>
    </nc>
  </rcc>
  <rcc rId="8670" sId="2">
    <oc r="J23">
      <f>H23*G23</f>
    </oc>
    <nc r="J23">
      <f>G23*I23</f>
    </nc>
  </rcc>
  <rcc rId="8671" sId="2">
    <oc r="J24">
      <f>H24*G24</f>
    </oc>
    <nc r="J24">
      <f>G24*I24</f>
    </nc>
  </rcc>
  <rcc rId="8672" sId="2">
    <oc r="J25">
      <f>H25*G25</f>
    </oc>
    <nc r="J25">
      <f>G25*I25</f>
    </nc>
  </rcc>
  <rcc rId="8673" sId="2">
    <oc r="J26">
      <f>H26*G26</f>
    </oc>
    <nc r="J26">
      <f>G26*I26</f>
    </nc>
  </rcc>
  <rcc rId="8674" sId="2">
    <oc r="J27">
      <f>H27*G27</f>
    </oc>
    <nc r="J27">
      <f>G27*I27</f>
    </nc>
  </rcc>
  <rcc rId="8675" sId="2">
    <oc r="J28">
      <f>H28*G28</f>
    </oc>
    <nc r="J28">
      <f>G28*I28</f>
    </nc>
  </rcc>
  <rcc rId="8676" sId="2">
    <oc r="J31">
      <f>H31*G31</f>
    </oc>
    <nc r="J31">
      <f>G31*I31</f>
    </nc>
  </rcc>
  <rcc rId="8677" sId="2">
    <oc r="J32">
      <f>H32*G32</f>
    </oc>
    <nc r="J32">
      <f>G32*I32</f>
    </nc>
  </rcc>
  <rcc rId="8678" sId="2">
    <oc r="J33">
      <f>H33*G33</f>
    </oc>
    <nc r="J33">
      <f>G33*I33</f>
    </nc>
  </rcc>
  <rcc rId="8679" sId="2">
    <oc r="J34">
      <f>H34*G34</f>
    </oc>
    <nc r="J34">
      <f>G34*I34</f>
    </nc>
  </rcc>
  <rcc rId="8680" sId="2">
    <oc r="J35">
      <f>H35*G35</f>
    </oc>
    <nc r="J35">
      <f>G35*I35</f>
    </nc>
  </rcc>
  <rcc rId="8681" sId="2">
    <oc r="J36">
      <f>H36*G36</f>
    </oc>
    <nc r="J36">
      <f>G36*I36</f>
    </nc>
  </rcc>
  <rcc rId="8682" sId="2">
    <oc r="J37">
      <f>H37*G37</f>
    </oc>
    <nc r="J37">
      <f>G37*I37</f>
    </nc>
  </rcc>
  <rcc rId="8683" sId="2">
    <oc r="J40">
      <f>H40*G40</f>
    </oc>
    <nc r="J40">
      <f>G40*I40</f>
    </nc>
  </rcc>
  <rcc rId="8684" sId="2">
    <oc r="J41">
      <f>H41*G41</f>
    </oc>
    <nc r="J41">
      <f>G41*I41</f>
    </nc>
  </rcc>
  <rcc rId="8685" sId="2">
    <oc r="J42">
      <f>H42*G42</f>
    </oc>
    <nc r="J42">
      <f>G42*I42</f>
    </nc>
  </rcc>
  <rcc rId="8686" sId="2">
    <oc r="J43">
      <f>H43*G43</f>
    </oc>
    <nc r="J43">
      <f>G43*I43</f>
    </nc>
  </rcc>
  <rcc rId="8687" sId="2">
    <oc r="J57">
      <f>H57*G57</f>
    </oc>
    <nc r="J57">
      <f>G57*I57</f>
    </nc>
  </rcc>
  <rcc rId="8688" sId="2">
    <oc r="J54">
      <f>H54*G54</f>
    </oc>
    <nc r="J54">
      <f>G54*I54</f>
    </nc>
  </rcc>
  <rcc rId="8689" sId="2">
    <oc r="J39">
      <f>H39*G39</f>
    </oc>
    <nc r="J39">
      <f>G39*I39</f>
    </nc>
  </rcc>
  <rcc rId="8690" sId="2">
    <oc r="J55">
      <f>H55*G55</f>
    </oc>
    <nc r="J55">
      <f>G55*I55</f>
    </nc>
  </rcc>
  <rcc rId="8691" sId="2">
    <oc r="J56">
      <f>H56*G56</f>
    </oc>
    <nc r="J56">
      <f>G56*I56</f>
    </nc>
  </rcc>
  <rcc rId="8692" sId="2">
    <oc r="J58">
      <f>H58*G58</f>
    </oc>
    <nc r="J58">
      <f>G58*I58</f>
    </nc>
  </rcc>
  <rcc rId="8693" sId="2">
    <oc r="J59">
      <f>H59*G59</f>
    </oc>
    <nc r="J59">
      <f>G59*I59</f>
    </nc>
  </rcc>
  <rcc rId="8694" sId="2">
    <oc r="J60">
      <f>H60*G60</f>
    </oc>
    <nc r="J60">
      <f>G60*I60</f>
    </nc>
  </rcc>
  <rcc rId="8695" sId="2">
    <oc r="J61">
      <f>H61*G61</f>
    </oc>
    <nc r="J61">
      <f>G61*I61</f>
    </nc>
  </rcc>
  <rcc rId="8696" sId="2">
    <oc r="J46">
      <f>H46*G46</f>
    </oc>
    <nc r="J46">
      <f>G46*I46</f>
    </nc>
  </rcc>
  <rcc rId="8697" sId="2">
    <oc r="J63">
      <f>H63*G63</f>
    </oc>
    <nc r="J63">
      <f>G63*I63</f>
    </nc>
  </rcc>
  <rcc rId="8698" sId="2">
    <oc r="J64">
      <f>H64*G64</f>
    </oc>
    <nc r="J64">
      <f>G64*I64</f>
    </nc>
  </rcc>
  <rcc rId="8699" sId="2">
    <oc r="J65">
      <f>H65*G65</f>
    </oc>
    <nc r="J65">
      <f>G65*I65</f>
    </nc>
  </rcc>
  <rcc rId="8700" sId="2">
    <oc r="J66">
      <f>H66*G66</f>
    </oc>
    <nc r="J66">
      <f>G66*I66</f>
    </nc>
  </rcc>
  <rcc rId="8701" sId="2">
    <oc r="J67">
      <f>H67*G67</f>
    </oc>
    <nc r="J67">
      <f>G67*I67</f>
    </nc>
  </rcc>
  <rcc rId="8702" sId="2">
    <oc r="J70">
      <f>H70*G70</f>
    </oc>
    <nc r="J70">
      <f>G70*I70</f>
    </nc>
  </rcc>
  <rcc rId="8703" sId="2">
    <oc r="J71">
      <f>H71*G71</f>
    </oc>
    <nc r="J71">
      <f>G71*I71</f>
    </nc>
  </rcc>
  <rcc rId="8704" sId="2">
    <oc r="J72">
      <f>H72*G72</f>
    </oc>
    <nc r="J72">
      <f>G72*I72</f>
    </nc>
  </rcc>
  <rcc rId="8705" sId="2">
    <oc r="J73">
      <f>H73*G73</f>
    </oc>
    <nc r="J73">
      <f>G73*I73</f>
    </nc>
  </rcc>
  <rcc rId="8706" sId="2">
    <oc r="J74">
      <f>H74*G74</f>
    </oc>
    <nc r="J74">
      <f>G74*I74</f>
    </nc>
  </rcc>
  <rcc rId="8707" sId="2">
    <oc r="J53">
      <f>H53*G53</f>
    </oc>
    <nc r="J53">
      <f>G53*I53</f>
    </nc>
  </rcc>
  <rcc rId="8708" sId="2">
    <oc r="J62">
      <f>H62*G62</f>
    </oc>
    <nc r="J62">
      <f>G62*I62</f>
    </nc>
  </rcc>
  <rcc rId="8709" sId="2">
    <oc r="J52">
      <f>H52*G52</f>
    </oc>
    <nc r="J52">
      <f>G52*I52</f>
    </nc>
  </rcc>
  <rcc rId="8710" sId="2">
    <oc r="J45">
      <f>H45*G45</f>
    </oc>
    <nc r="J45">
      <f>G45*I45</f>
    </nc>
  </rcc>
  <rcc rId="8711" sId="2">
    <oc r="J47">
      <f>H47*G47</f>
    </oc>
    <nc r="J47">
      <f>G47*I47</f>
    </nc>
  </rcc>
  <rcc rId="8712" sId="2">
    <oc r="J48">
      <f>H48*G48</f>
    </oc>
    <nc r="J48">
      <f>G48*I48</f>
    </nc>
  </rcc>
  <rcc rId="8713" sId="2">
    <oc r="J49">
      <f>H49*G49</f>
    </oc>
    <nc r="J49">
      <f>G49*I49</f>
    </nc>
  </rcc>
  <rcc rId="8714" sId="2">
    <oc r="J50">
      <f>H50*G50</f>
    </oc>
    <nc r="J50">
      <f>G50*I50</f>
    </nc>
  </rcc>
  <rcc rId="8715" sId="2">
    <oc r="J51">
      <f>H51*G51</f>
    </oc>
    <nc r="J51">
      <f>G51*I51</f>
    </nc>
  </rcc>
  <rcc rId="8716" sId="2">
    <oc r="J88">
      <f>H88*G88</f>
    </oc>
    <nc r="J88">
      <f>G88*I88</f>
    </nc>
  </rcc>
  <rcc rId="8717" sId="2">
    <oc r="J111">
      <f>H111*G111</f>
    </oc>
    <nc r="J111">
      <f>G111*I111</f>
    </nc>
  </rcc>
  <rcc rId="8718" sId="2">
    <oc r="J93">
      <f>H93*G93</f>
    </oc>
    <nc r="J93">
      <f>G93*I93</f>
    </nc>
  </rcc>
  <rcc rId="8719" sId="2">
    <oc r="J69">
      <f>H69*G69</f>
    </oc>
    <nc r="J69">
      <f>G69*I69</f>
    </nc>
  </rcc>
  <rcc rId="8720" sId="2">
    <oc r="J68">
      <f>H68*G68</f>
    </oc>
    <nc r="J68">
      <f>G68*I68</f>
    </nc>
  </rcc>
  <rcc rId="8721" sId="2">
    <oc r="J94">
      <f>H94*G94</f>
    </oc>
    <nc r="J94">
      <f>G94*I94</f>
    </nc>
  </rcc>
  <rcc rId="8722" sId="2">
    <oc r="J95">
      <f>H95*G95</f>
    </oc>
    <nc r="J95">
      <f>G95*I95</f>
    </nc>
  </rcc>
  <rcc rId="8723" sId="2">
    <oc r="J112">
      <f>H112*G112</f>
    </oc>
    <nc r="J112">
      <f>G112*I112</f>
    </nc>
  </rcc>
  <rcc rId="8724" sId="2">
    <oc r="J76">
      <f>H76*G76</f>
    </oc>
    <nc r="J76">
      <f>G76*I76</f>
    </nc>
  </rcc>
  <rcc rId="8725" sId="2">
    <oc r="J77">
      <f>H77*G77</f>
    </oc>
    <nc r="J77">
      <f>G77*I77</f>
    </nc>
  </rcc>
  <rcc rId="8726" sId="2">
    <oc r="J75">
      <f>H75*G75</f>
    </oc>
    <nc r="J75">
      <f>G75*I75</f>
    </nc>
  </rcc>
  <rcc rId="8727" sId="2">
    <oc r="J78">
      <f>H78*G78</f>
    </oc>
    <nc r="J78">
      <f>G78*I78</f>
    </nc>
  </rcc>
  <rcc rId="8728" sId="2">
    <oc r="J79">
      <f>H79*G79</f>
    </oc>
    <nc r="J79">
      <f>G79*I79</f>
    </nc>
  </rcc>
  <rcc rId="8729" sId="2">
    <oc r="J80">
      <f>H80*G80</f>
    </oc>
    <nc r="J80">
      <f>G80*I80</f>
    </nc>
  </rcc>
  <rcc rId="8730" sId="2">
    <oc r="J81">
      <f>H81*G81</f>
    </oc>
    <nc r="J81">
      <f>G81*I81</f>
    </nc>
  </rcc>
  <rcc rId="8731" sId="2">
    <oc r="J82">
      <f>H82*G82</f>
    </oc>
    <nc r="J82">
      <f>G82*I82</f>
    </nc>
  </rcc>
  <rcc rId="8732" sId="2">
    <oc r="J83">
      <f>H83*G83</f>
    </oc>
    <nc r="J83">
      <f>G83*I83</f>
    </nc>
  </rcc>
  <rcc rId="8733" sId="2">
    <oc r="J84">
      <f>H84*G84</f>
    </oc>
    <nc r="J84">
      <f>G84*I84</f>
    </nc>
  </rcc>
  <rcc rId="8734" sId="2">
    <oc r="J85">
      <f>H85*G85</f>
    </oc>
    <nc r="J85">
      <f>G85*I85</f>
    </nc>
  </rcc>
  <rcc rId="8735" sId="2">
    <oc r="J86">
      <f>H86*G86</f>
    </oc>
    <nc r="J86">
      <f>G86*I86</f>
    </nc>
  </rcc>
  <rcc rId="8736" sId="2">
    <oc r="J87">
      <f>H87*G87</f>
    </oc>
    <nc r="J87">
      <f>G87*I87</f>
    </nc>
  </rcc>
  <rcc rId="8737" sId="2">
    <oc r="J89">
      <f>H89*G89</f>
    </oc>
    <nc r="J89">
      <f>G89*I89</f>
    </nc>
  </rcc>
  <rcc rId="8738" sId="2">
    <oc r="J91">
      <f>H91*G91</f>
    </oc>
    <nc r="J91">
      <f>G91*I91</f>
    </nc>
  </rcc>
  <rcc rId="8739" sId="2">
    <oc r="J92">
      <f>H92*G92</f>
    </oc>
    <nc r="J92">
      <f>G92*I92</f>
    </nc>
  </rcc>
  <rcc rId="8740" sId="2">
    <oc r="J90">
      <f>H90*G90</f>
    </oc>
    <nc r="J90">
      <f>G90*I90</f>
    </nc>
  </rcc>
  <rcc rId="8741" sId="2">
    <oc r="J8">
      <f>H8*G8</f>
    </oc>
    <nc r="J8">
      <f>G8*I8</f>
    </nc>
  </rcc>
  <rcc rId="8742" sId="2">
    <oc r="J9">
      <f>H9*G9</f>
    </oc>
    <nc r="J9">
      <f>G9*I9</f>
    </nc>
  </rcc>
  <rcc rId="8743" sId="2">
    <oc r="J10">
      <f>H10*G10</f>
    </oc>
    <nc r="J10">
      <f>G10*I10</f>
    </nc>
  </rcc>
  <rcc rId="8744" sId="2">
    <oc r="J11">
      <f>H11*G11</f>
    </oc>
    <nc r="J11">
      <f>G11*I11</f>
    </nc>
  </rcc>
  <rcc rId="8745" sId="2">
    <oc r="J7">
      <f>H7*G7</f>
    </oc>
    <nc r="J7">
      <f>G7*I7</f>
    </nc>
  </rcc>
  <rcc rId="8746" sId="2">
    <oc r="J96">
      <f>H96*G96</f>
    </oc>
    <nc r="J96">
      <f>G96*I96</f>
    </nc>
  </rcc>
  <rcc rId="8747" sId="2">
    <oc r="J97">
      <f>H97*G97</f>
    </oc>
    <nc r="J97">
      <f>G97*I97</f>
    </nc>
  </rcc>
  <rcc rId="8748" sId="2">
    <oc r="J99">
      <f>H99*G99</f>
    </oc>
    <nc r="J99">
      <f>G99*I99</f>
    </nc>
  </rcc>
  <rcc rId="8749" sId="2">
    <oc r="J100">
      <f>H100*G100</f>
    </oc>
    <nc r="J100">
      <f>G100*I100</f>
    </nc>
  </rcc>
  <rcc rId="8750" sId="2">
    <oc r="J101">
      <f>H101*G101</f>
    </oc>
    <nc r="J101">
      <f>G101*I101</f>
    </nc>
  </rcc>
  <rcc rId="8751" sId="2">
    <oc r="J102">
      <f>H102*G102</f>
    </oc>
    <nc r="J102">
      <f>G102*I102</f>
    </nc>
  </rcc>
  <rcc rId="8752" sId="2">
    <oc r="J103">
      <f>H103*G103</f>
    </oc>
    <nc r="J103">
      <f>G103*I103</f>
    </nc>
  </rcc>
  <rcc rId="8753" sId="2">
    <oc r="J104">
      <f>H104*G104</f>
    </oc>
    <nc r="J104">
      <f>G104*I104</f>
    </nc>
  </rcc>
  <rcc rId="8754" sId="2">
    <oc r="J105">
      <f>H105*G105</f>
    </oc>
    <nc r="J105">
      <f>G105*I105</f>
    </nc>
  </rcc>
  <rcc rId="8755" sId="2">
    <oc r="J106">
      <f>H106*G106</f>
    </oc>
    <nc r="J106">
      <f>G106*I106</f>
    </nc>
  </rcc>
  <rcc rId="8756" sId="2">
    <oc r="J107">
      <f>H107*G107</f>
    </oc>
    <nc r="J107">
      <f>G107*I107</f>
    </nc>
  </rcc>
  <rcc rId="8757" sId="2">
    <oc r="J108">
      <f>H108*G108</f>
    </oc>
    <nc r="J108">
      <f>G108*I108</f>
    </nc>
  </rcc>
  <rcc rId="8758" sId="2">
    <oc r="J109">
      <f>H109*G109</f>
    </oc>
    <nc r="J109">
      <f>G109*I109</f>
    </nc>
  </rcc>
  <rcc rId="8759" sId="2">
    <oc r="J110">
      <f>H110*G110</f>
    </oc>
    <nc r="J110">
      <f>G110*I110</f>
    </nc>
  </rcc>
  <rcc rId="8760" sId="2">
    <oc r="J98">
      <f>H98*G98</f>
    </oc>
    <nc r="J98">
      <f>G98*I98</f>
    </nc>
  </rcc>
  <rcc rId="8761" sId="2">
    <oc r="K12">
      <f>J12*1.2</f>
    </oc>
    <nc r="K12">
      <f>J12*1.2</f>
    </nc>
  </rcc>
  <rcc rId="8762" sId="2">
    <oc r="K14">
      <f>J14*1.2</f>
    </oc>
    <nc r="K14">
      <f>J14*1.2</f>
    </nc>
  </rcc>
  <rcc rId="8763" sId="2">
    <oc r="K16">
      <f>J16*1.2</f>
    </oc>
    <nc r="K16">
      <f>J16*1.2</f>
    </nc>
  </rcc>
  <rcc rId="8764" sId="2">
    <oc r="K20">
      <f>J20*1.2</f>
    </oc>
    <nc r="K20">
      <f>J20*1.2</f>
    </nc>
  </rcc>
  <rcc rId="8765" sId="2">
    <oc r="K21">
      <f>J21*1.2</f>
    </oc>
    <nc r="K21">
      <f>J21*1.2</f>
    </nc>
  </rcc>
  <rcc rId="8766" sId="2">
    <oc r="K29">
      <f>J29*1.2</f>
    </oc>
    <nc r="K29">
      <f>J29*1.2</f>
    </nc>
  </rcc>
  <rcc rId="8767" sId="2">
    <oc r="K30">
      <f>J30*1.2</f>
    </oc>
    <nc r="K30">
      <f>J30*1.2</f>
    </nc>
  </rcc>
  <rcc rId="8768" sId="2">
    <oc r="K15">
      <f>J15*1.2</f>
    </oc>
    <nc r="K15">
      <f>J15*1.2</f>
    </nc>
  </rcc>
  <rcc rId="8769" sId="2">
    <oc r="K38">
      <f>J38*1.2</f>
    </oc>
    <nc r="K38">
      <f>J38*1.2</f>
    </nc>
  </rcc>
  <rcc rId="8770" sId="2">
    <oc r="K17">
      <f>J17*1.2</f>
    </oc>
    <nc r="K17">
      <f>J17*1.2</f>
    </nc>
  </rcc>
  <rcc rId="8771" sId="2">
    <oc r="K18">
      <f>J18*1.2</f>
    </oc>
    <nc r="K18">
      <f>J18*1.2</f>
    </nc>
  </rcc>
  <rcc rId="8772" sId="2">
    <oc r="K19">
      <f>J19*1.2</f>
    </oc>
    <nc r="K19">
      <f>J19*1.2</f>
    </nc>
  </rcc>
  <rcc rId="8773" sId="2">
    <oc r="K22">
      <f>J22*1.2</f>
    </oc>
    <nc r="K22">
      <f>J22*1.2</f>
    </nc>
  </rcc>
  <rcc rId="8774" sId="2">
    <oc r="K23">
      <f>J23*1.2</f>
    </oc>
    <nc r="K23">
      <f>J23*1.2</f>
    </nc>
  </rcc>
  <rcc rId="8775" sId="2">
    <oc r="K24">
      <f>J24*1.2</f>
    </oc>
    <nc r="K24">
      <f>J24*1.2</f>
    </nc>
  </rcc>
  <rcc rId="8776" sId="2">
    <oc r="K25">
      <f>J25*1.2</f>
    </oc>
    <nc r="K25">
      <f>J25*1.2</f>
    </nc>
  </rcc>
  <rcc rId="8777" sId="2">
    <oc r="K26">
      <f>J26*1.2</f>
    </oc>
    <nc r="K26">
      <f>J26*1.2</f>
    </nc>
  </rcc>
  <rcc rId="8778" sId="2">
    <oc r="K27">
      <f>J27*1.2</f>
    </oc>
    <nc r="K27">
      <f>J27*1.2</f>
    </nc>
  </rcc>
  <rcc rId="8779" sId="2">
    <oc r="K28">
      <f>J28*1.2</f>
    </oc>
    <nc r="K28">
      <f>J28*1.2</f>
    </nc>
  </rcc>
  <rcc rId="8780" sId="2">
    <oc r="K31">
      <f>J31*1.2</f>
    </oc>
    <nc r="K31">
      <f>J31*1.2</f>
    </nc>
  </rcc>
  <rcc rId="8781" sId="2">
    <oc r="K32">
      <f>J32*1.2</f>
    </oc>
    <nc r="K32">
      <f>J32*1.2</f>
    </nc>
  </rcc>
  <rcc rId="8782" sId="2">
    <oc r="K33">
      <f>J33*1.2</f>
    </oc>
    <nc r="K33">
      <f>J33*1.2</f>
    </nc>
  </rcc>
  <rcc rId="8783" sId="2">
    <oc r="K34">
      <f>J34*1.2</f>
    </oc>
    <nc r="K34">
      <f>J34*1.2</f>
    </nc>
  </rcc>
  <rcc rId="8784" sId="2">
    <oc r="K35">
      <f>J35*1.2</f>
    </oc>
    <nc r="K35">
      <f>J35*1.2</f>
    </nc>
  </rcc>
  <rcc rId="8785" sId="2">
    <oc r="K36">
      <f>J36*1.2</f>
    </oc>
    <nc r="K36">
      <f>J36*1.2</f>
    </nc>
  </rcc>
  <rcc rId="8786" sId="2">
    <oc r="K37">
      <f>J37*1.2</f>
    </oc>
    <nc r="K37">
      <f>J37*1.2</f>
    </nc>
  </rcc>
  <rcc rId="8787" sId="2">
    <oc r="K40">
      <f>J40*1.2</f>
    </oc>
    <nc r="K40">
      <f>J40*1.2</f>
    </nc>
  </rcc>
  <rcc rId="8788" sId="2">
    <oc r="K41">
      <f>J41*1.2</f>
    </oc>
    <nc r="K41">
      <f>J41*1.2</f>
    </nc>
  </rcc>
  <rcc rId="8789" sId="2">
    <oc r="K42">
      <f>J42*1.2</f>
    </oc>
    <nc r="K42">
      <f>J42*1.2</f>
    </nc>
  </rcc>
  <rcc rId="8790" sId="2">
    <oc r="K43">
      <f>J43*1.2</f>
    </oc>
    <nc r="K43">
      <f>J43*1.2</f>
    </nc>
  </rcc>
  <rcc rId="8791" sId="2">
    <oc r="K57">
      <f>J57*1.2</f>
    </oc>
    <nc r="K57">
      <f>J57*1.2</f>
    </nc>
  </rcc>
  <rcc rId="8792" sId="2">
    <oc r="K54">
      <f>J54*1.2</f>
    </oc>
    <nc r="K54">
      <f>J54*1.2</f>
    </nc>
  </rcc>
  <rcc rId="8793" sId="2">
    <oc r="K39">
      <f>J39*1.2</f>
    </oc>
    <nc r="K39">
      <f>J39*1.2</f>
    </nc>
  </rcc>
  <rcc rId="8794" sId="2">
    <oc r="K55">
      <f>J55*1.2</f>
    </oc>
    <nc r="K55">
      <f>J55*1.2</f>
    </nc>
  </rcc>
  <rcc rId="8795" sId="2">
    <oc r="K56">
      <f>J56*1.2</f>
    </oc>
    <nc r="K56">
      <f>J56*1.2</f>
    </nc>
  </rcc>
  <rcc rId="8796" sId="2">
    <oc r="K58">
      <f>J58*1.2</f>
    </oc>
    <nc r="K58">
      <f>J58*1.2</f>
    </nc>
  </rcc>
  <rcc rId="8797" sId="2">
    <oc r="K59">
      <f>J59*1.2</f>
    </oc>
    <nc r="K59">
      <f>J59*1.2</f>
    </nc>
  </rcc>
  <rcc rId="8798" sId="2">
    <oc r="K60">
      <f>J60*1.2</f>
    </oc>
    <nc r="K60">
      <f>J60*1.2</f>
    </nc>
  </rcc>
  <rcc rId="8799" sId="2">
    <oc r="K61">
      <f>J61*1.2</f>
    </oc>
    <nc r="K61">
      <f>J61*1.2</f>
    </nc>
  </rcc>
  <rcc rId="8800" sId="2">
    <oc r="K46">
      <f>J46*1.2</f>
    </oc>
    <nc r="K46">
      <f>J46*1.2</f>
    </nc>
  </rcc>
  <rcc rId="8801" sId="2">
    <oc r="K63">
      <f>J63*1.2</f>
    </oc>
    <nc r="K63">
      <f>J63*1.2</f>
    </nc>
  </rcc>
  <rcc rId="8802" sId="2">
    <oc r="K64">
      <f>J64*1.2</f>
    </oc>
    <nc r="K64">
      <f>J64*1.2</f>
    </nc>
  </rcc>
  <rcc rId="8803" sId="2">
    <oc r="K65">
      <f>J65*1.2</f>
    </oc>
    <nc r="K65">
      <f>J65*1.2</f>
    </nc>
  </rcc>
  <rcc rId="8804" sId="2">
    <oc r="K66">
      <f>J66*1.2</f>
    </oc>
    <nc r="K66">
      <f>J66*1.2</f>
    </nc>
  </rcc>
  <rcc rId="8805" sId="2">
    <oc r="K67">
      <f>J67*1.2</f>
    </oc>
    <nc r="K67">
      <f>J67*1.2</f>
    </nc>
  </rcc>
  <rcc rId="8806" sId="2">
    <oc r="K70">
      <f>J70*1.2</f>
    </oc>
    <nc r="K70">
      <f>J70*1.2</f>
    </nc>
  </rcc>
  <rcc rId="8807" sId="2">
    <oc r="K71">
      <f>J71*1.2</f>
    </oc>
    <nc r="K71">
      <f>J71*1.2</f>
    </nc>
  </rcc>
  <rcc rId="8808" sId="2">
    <oc r="K72">
      <f>J72*1.2</f>
    </oc>
    <nc r="K72">
      <f>J72*1.2</f>
    </nc>
  </rcc>
  <rcc rId="8809" sId="2">
    <oc r="K73">
      <f>J73*1.2</f>
    </oc>
    <nc r="K73">
      <f>J73*1.2</f>
    </nc>
  </rcc>
  <rcc rId="8810" sId="2">
    <oc r="K74">
      <f>J74*1.2</f>
    </oc>
    <nc r="K74">
      <f>J74*1.2</f>
    </nc>
  </rcc>
  <rcc rId="8811" sId="2">
    <oc r="K53">
      <f>J53*1.2</f>
    </oc>
    <nc r="K53">
      <f>J53*1.2</f>
    </nc>
  </rcc>
  <rcc rId="8812" sId="2">
    <oc r="K62">
      <f>J62*1.2</f>
    </oc>
    <nc r="K62">
      <f>J62*1.2</f>
    </nc>
  </rcc>
  <rcc rId="8813" sId="2">
    <oc r="K52">
      <f>J52*1.2</f>
    </oc>
    <nc r="K52">
      <f>J52*1.2</f>
    </nc>
  </rcc>
  <rcc rId="8814" sId="2">
    <oc r="K45">
      <f>J45*1.2</f>
    </oc>
    <nc r="K45">
      <f>J45*1.2</f>
    </nc>
  </rcc>
  <rcc rId="8815" sId="2">
    <oc r="K47">
      <f>J47*1.2</f>
    </oc>
    <nc r="K47">
      <f>J47*1.2</f>
    </nc>
  </rcc>
  <rcc rId="8816" sId="2">
    <oc r="K48">
      <f>J48*1.2</f>
    </oc>
    <nc r="K48">
      <f>J48*1.2</f>
    </nc>
  </rcc>
  <rcc rId="8817" sId="2">
    <oc r="K49">
      <f>J49*1.2</f>
    </oc>
    <nc r="K49">
      <f>J49*1.2</f>
    </nc>
  </rcc>
  <rcc rId="8818" sId="2">
    <oc r="K50">
      <f>J50*1.2</f>
    </oc>
    <nc r="K50">
      <f>J50*1.2</f>
    </nc>
  </rcc>
  <rcc rId="8819" sId="2">
    <oc r="K51">
      <f>J51*1.2</f>
    </oc>
    <nc r="K51">
      <f>J51*1.2</f>
    </nc>
  </rcc>
  <rcc rId="8820" sId="2">
    <oc r="K88">
      <f>J88*1.2</f>
    </oc>
    <nc r="K88">
      <f>J88*1.2</f>
    </nc>
  </rcc>
  <rcc rId="8821" sId="2">
    <oc r="K111">
      <f>J111*1.2</f>
    </oc>
    <nc r="K111">
      <f>J111*1.2</f>
    </nc>
  </rcc>
  <rcc rId="8822" sId="2">
    <oc r="K93">
      <f>J93*1.2</f>
    </oc>
    <nc r="K93">
      <f>J93*1.2</f>
    </nc>
  </rcc>
  <rcc rId="8823" sId="2">
    <oc r="K69">
      <f>J69*1.2</f>
    </oc>
    <nc r="K69">
      <f>J69*1.2</f>
    </nc>
  </rcc>
  <rcc rId="8824" sId="2">
    <oc r="K68">
      <f>J68*1.2</f>
    </oc>
    <nc r="K68">
      <f>J68*1.2</f>
    </nc>
  </rcc>
  <rcc rId="8825" sId="2">
    <oc r="K94">
      <f>J94*1.2</f>
    </oc>
    <nc r="K94">
      <f>J94*1.2</f>
    </nc>
  </rcc>
  <rcc rId="8826" sId="2">
    <oc r="K95">
      <f>J95*1.2</f>
    </oc>
    <nc r="K95">
      <f>J95*1.2</f>
    </nc>
  </rcc>
  <rcc rId="8827" sId="2">
    <oc r="K112">
      <f>J112*1.2</f>
    </oc>
    <nc r="K112">
      <f>J112*1.2</f>
    </nc>
  </rcc>
  <rcc rId="8828" sId="2">
    <oc r="K76">
      <f>J76*1.2</f>
    </oc>
    <nc r="K76">
      <f>J76*1.2</f>
    </nc>
  </rcc>
  <rcc rId="8829" sId="2">
    <oc r="K77">
      <f>J77*1.2</f>
    </oc>
    <nc r="K77">
      <f>J77*1.2</f>
    </nc>
  </rcc>
  <rcc rId="8830" sId="2">
    <oc r="K75">
      <f>J75*1.2</f>
    </oc>
    <nc r="K75">
      <f>J75*1.2</f>
    </nc>
  </rcc>
  <rcc rId="8831" sId="2">
    <oc r="K78">
      <f>J78*1.2</f>
    </oc>
    <nc r="K78">
      <f>J78*1.2</f>
    </nc>
  </rcc>
  <rcc rId="8832" sId="2">
    <oc r="K79">
      <f>J79*1.2</f>
    </oc>
    <nc r="K79">
      <f>J79*1.2</f>
    </nc>
  </rcc>
  <rcc rId="8833" sId="2">
    <oc r="K80">
      <f>J80*1.2</f>
    </oc>
    <nc r="K80">
      <f>J80*1.2</f>
    </nc>
  </rcc>
  <rcc rId="8834" sId="2">
    <oc r="K81">
      <f>J81*1.2</f>
    </oc>
    <nc r="K81">
      <f>J81*1.2</f>
    </nc>
  </rcc>
  <rcc rId="8835" sId="2">
    <oc r="K82">
      <f>J82*1.2</f>
    </oc>
    <nc r="K82">
      <f>J82*1.2</f>
    </nc>
  </rcc>
  <rcc rId="8836" sId="2">
    <oc r="K83">
      <f>J83*1.2</f>
    </oc>
    <nc r="K83">
      <f>J83*1.2</f>
    </nc>
  </rcc>
  <rcc rId="8837" sId="2">
    <oc r="K84">
      <f>J84*1.2</f>
    </oc>
    <nc r="K84">
      <f>J84*1.2</f>
    </nc>
  </rcc>
  <rcc rId="8838" sId="2">
    <oc r="K85">
      <f>J85*1.2</f>
    </oc>
    <nc r="K85">
      <f>J85*1.2</f>
    </nc>
  </rcc>
  <rcc rId="8839" sId="2">
    <oc r="K86">
      <f>J86*1.2</f>
    </oc>
    <nc r="K86">
      <f>J86*1.2</f>
    </nc>
  </rcc>
  <rcc rId="8840" sId="2">
    <oc r="K87">
      <f>J87*1.2</f>
    </oc>
    <nc r="K87">
      <f>J87*1.2</f>
    </nc>
  </rcc>
  <rcc rId="8841" sId="2">
    <oc r="K89">
      <f>J89*1.2</f>
    </oc>
    <nc r="K89">
      <f>J89*1.2</f>
    </nc>
  </rcc>
  <rcc rId="8842" sId="2">
    <oc r="K91">
      <f>J91*1.2</f>
    </oc>
    <nc r="K91">
      <f>J91*1.2</f>
    </nc>
  </rcc>
  <rcc rId="8843" sId="2">
    <oc r="K92">
      <f>J92*1.2</f>
    </oc>
    <nc r="K92">
      <f>J92*1.2</f>
    </nc>
  </rcc>
  <rcc rId="8844" sId="2">
    <oc r="K90">
      <f>J90*1.2</f>
    </oc>
    <nc r="K90">
      <f>J90*1.2</f>
    </nc>
  </rcc>
  <rcc rId="8845" sId="2">
    <oc r="K8">
      <f>J8*1.2</f>
    </oc>
    <nc r="K8">
      <f>J8*1.2</f>
    </nc>
  </rcc>
  <rcc rId="8846" sId="2">
    <oc r="K9">
      <f>J9*1.2</f>
    </oc>
    <nc r="K9">
      <f>J9*1.2</f>
    </nc>
  </rcc>
  <rcc rId="8847" sId="2">
    <oc r="K10">
      <f>J10*1.2</f>
    </oc>
    <nc r="K10">
      <f>J10*1.2</f>
    </nc>
  </rcc>
  <rcc rId="8848" sId="2">
    <oc r="K11">
      <f>J11*1.2</f>
    </oc>
    <nc r="K11">
      <f>J11*1.2</f>
    </nc>
  </rcc>
  <rcc rId="8849" sId="2">
    <oc r="K7">
      <f>J7*1.2</f>
    </oc>
    <nc r="K7">
      <f>J7*1.2</f>
    </nc>
  </rcc>
  <rcc rId="8850" sId="2">
    <oc r="K96">
      <f>J96*1.2</f>
    </oc>
    <nc r="K96">
      <f>J96*1.2</f>
    </nc>
  </rcc>
  <rcc rId="8851" sId="2">
    <oc r="K97">
      <f>J97*1.2</f>
    </oc>
    <nc r="K97">
      <f>J97*1.2</f>
    </nc>
  </rcc>
  <rcc rId="8852" sId="2">
    <oc r="K99">
      <f>J99*1.2</f>
    </oc>
    <nc r="K99">
      <f>J99*1.2</f>
    </nc>
  </rcc>
  <rcc rId="8853" sId="2">
    <oc r="K100">
      <f>J100*1.2</f>
    </oc>
    <nc r="K100">
      <f>J100*1.2</f>
    </nc>
  </rcc>
  <rcc rId="8854" sId="2">
    <oc r="K101">
      <f>J101*1.2</f>
    </oc>
    <nc r="K101">
      <f>J101*1.2</f>
    </nc>
  </rcc>
  <rcc rId="8855" sId="2">
    <oc r="K102">
      <f>J102*1.2</f>
    </oc>
    <nc r="K102">
      <f>J102*1.2</f>
    </nc>
  </rcc>
  <rcc rId="8856" sId="2">
    <oc r="K103">
      <f>J103*1.2</f>
    </oc>
    <nc r="K103">
      <f>J103*1.2</f>
    </nc>
  </rcc>
  <rcc rId="8857" sId="2">
    <oc r="K104">
      <f>J104*1.2</f>
    </oc>
    <nc r="K104">
      <f>J104*1.2</f>
    </nc>
  </rcc>
  <rcc rId="8858" sId="2">
    <oc r="K105">
      <f>J105*1.2</f>
    </oc>
    <nc r="K105">
      <f>J105*1.2</f>
    </nc>
  </rcc>
  <rcc rId="8859" sId="2">
    <oc r="K106">
      <f>J106*1.2</f>
    </oc>
    <nc r="K106">
      <f>J106*1.2</f>
    </nc>
  </rcc>
  <rcc rId="8860" sId="2">
    <oc r="K107">
      <f>J107*1.2</f>
    </oc>
    <nc r="K107">
      <f>J107*1.2</f>
    </nc>
  </rcc>
  <rcc rId="8861" sId="2">
    <oc r="K108">
      <f>J108*1.2</f>
    </oc>
    <nc r="K108">
      <f>J108*1.2</f>
    </nc>
  </rcc>
  <rcc rId="8862" sId="2">
    <oc r="K109">
      <f>J109*1.2</f>
    </oc>
    <nc r="K109">
      <f>J109*1.2</f>
    </nc>
  </rcc>
  <rcc rId="8863" sId="2">
    <oc r="K110">
      <f>J110*1.2</f>
    </oc>
    <nc r="K110">
      <f>J110*1.2</f>
    </nc>
  </rcc>
  <rcc rId="8864" sId="2">
    <oc r="K98">
      <f>J98*1.2</f>
    </oc>
    <nc r="K98">
      <f>J98*1.2</f>
    </nc>
  </rcc>
  <rcc rId="8865" sId="2">
    <oc r="J44">
      <f>SUM(J1048515:J43)</f>
    </oc>
    <nc r="J44">
      <f>SUM(J1048515:J43)</f>
    </nc>
  </rcc>
  <rcc rId="8866" sId="2">
    <oc r="K44">
      <f>SUM(K1048515:K43)</f>
    </oc>
    <nc r="K44">
      <f>SUM(K1048515:K43)</f>
    </nc>
  </rcc>
  <rrc rId="8867" sId="2" ref="H1:H1048576" action="deleteCol">
    <undo index="0" exp="ref" v="1" dr="H111" r="L111" sId="2"/>
    <undo index="0" exp="ref" v="1" dr="H110" r="L110" sId="2"/>
    <undo index="0" exp="ref" v="1" dr="H109" r="L109" sId="2"/>
    <undo index="0" exp="ref" v="1" dr="H108" r="L108" sId="2"/>
    <undo index="0" exp="ref" v="1" dr="H107" r="L107" sId="2"/>
    <undo index="0" exp="ref" v="1" dr="H106" r="L106" sId="2"/>
    <undo index="0" exp="ref" v="1" dr="H105" r="L105" sId="2"/>
    <undo index="0" exp="ref" v="1" dr="H104" r="L104" sId="2"/>
    <undo index="0" exp="ref" v="1" dr="H103" r="L103" sId="2"/>
    <undo index="0" exp="ref" v="1" dr="H102" r="L102" sId="2"/>
    <undo index="0" exp="ref" v="1" dr="H101" r="L101" sId="2"/>
    <undo index="0" exp="ref" v="1" dr="H100" r="L100" sId="2"/>
    <undo index="0" exp="ref" v="1" dr="H99" r="L99" sId="2"/>
    <undo index="0" exp="ref" v="1" dr="H98" r="L98" sId="2"/>
    <undo index="0" exp="ref" v="1" dr="H97" r="L97" sId="2"/>
    <undo index="0" exp="ref" v="1" dr="H96" r="L96" sId="2"/>
    <undo index="0" exp="ref" v="1" dr="H95" r="L95" sId="2"/>
    <undo index="0" exp="ref" v="1" dr="H94" r="L94" sId="2"/>
    <undo index="0" exp="ref" v="1" dr="H93" r="L93" sId="2"/>
    <undo index="0" exp="ref" v="1" dr="H92" r="L92" sId="2"/>
    <undo index="0" exp="ref" v="1" dr="H91" r="L91" sId="2"/>
    <undo index="0" exp="ref" v="1" dr="H90" r="L90" sId="2"/>
    <undo index="0" exp="ref" v="1" dr="H89" r="L89" sId="2"/>
    <undo index="0" exp="ref" v="1" dr="H88" r="L88" sId="2"/>
    <undo index="0" exp="ref" v="1" dr="H87" r="L87" sId="2"/>
    <undo index="0" exp="ref" v="1" dr="H86" r="L86" sId="2"/>
    <undo index="0" exp="ref" v="1" dr="H85" r="L85" sId="2"/>
    <undo index="0" exp="ref" v="1" dr="H84" r="L84" sId="2"/>
    <undo index="0" exp="ref" v="1" dr="H83" r="L83" sId="2"/>
    <undo index="0" exp="ref" v="1" dr="H82" r="L82" sId="2"/>
    <undo index="0" exp="ref" v="1" dr="H81" r="L81" sId="2"/>
    <undo index="0" exp="ref" v="1" dr="H80" r="L80" sId="2"/>
    <undo index="0" exp="ref" v="1" dr="H79" r="L79" sId="2"/>
    <undo index="0" exp="ref" v="1" dr="H78" r="L78" sId="2"/>
    <undo index="0" exp="ref" v="1" dr="H77" r="L77" sId="2"/>
    <undo index="0" exp="ref" v="1" dr="H76" r="L76" sId="2"/>
    <undo index="0" exp="ref" v="1" dr="H75" r="L75" sId="2"/>
    <undo index="0" exp="ref" v="1" dr="H74" r="L74" sId="2"/>
    <undo index="0" exp="ref" v="1" dr="H73" r="L73" sId="2"/>
    <undo index="0" exp="ref" v="1" dr="H72" r="L72" sId="2"/>
    <undo index="0" exp="ref" v="1" dr="H71" r="L71" sId="2"/>
    <undo index="0" exp="ref" v="1" dr="H70" r="L70" sId="2"/>
    <undo index="0" exp="ref" v="1" dr="H69" r="L69" sId="2"/>
    <undo index="0" exp="ref" v="1" dr="H68" r="L68" sId="2"/>
    <undo index="0" exp="ref" v="1" dr="H67" r="L67" sId="2"/>
    <undo index="0" exp="ref" v="1" dr="H66" r="L66" sId="2"/>
    <undo index="0" exp="ref" v="1" dr="H65" r="L65" sId="2"/>
    <undo index="0" exp="ref" v="1" dr="H64" r="L64" sId="2"/>
    <undo index="0" exp="ref" v="1" dr="H63" r="L63" sId="2"/>
    <undo index="0" exp="ref" v="1" dr="H62" r="L62" sId="2"/>
    <undo index="0" exp="ref" v="1" dr="H61" r="L61" sId="2"/>
    <undo index="0" exp="ref" v="1" dr="H60" r="L60" sId="2"/>
    <undo index="0" exp="ref" v="1" dr="H59" r="L59" sId="2"/>
    <undo index="0" exp="ref" v="1" dr="H58" r="L58" sId="2"/>
    <undo index="0" exp="ref" v="1" dr="H57" r="L57" sId="2"/>
    <undo index="0" exp="ref" v="1" dr="H56" r="L56" sId="2"/>
    <undo index="0" exp="ref" v="1" dr="H55" r="L55" sId="2"/>
    <undo index="0" exp="ref" v="1" dr="H54" r="L54" sId="2"/>
    <undo index="0" exp="ref" v="1" dr="H53" r="L53" sId="2"/>
    <undo index="0" exp="ref" v="1" dr="H52" r="L52" sId="2"/>
    <undo index="0" exp="ref" v="1" dr="H51" r="L51" sId="2"/>
    <undo index="0" exp="ref" v="1" dr="H50" r="L50" sId="2"/>
    <undo index="0" exp="ref" v="1" dr="H49" r="L49" sId="2"/>
    <undo index="0" exp="ref" v="1" dr="H48" r="L48" sId="2"/>
    <undo index="0" exp="ref" v="1" dr="H47" r="L47" sId="2"/>
    <undo index="0" exp="ref" v="1" dr="H46" r="L46" sId="2"/>
    <undo index="0" exp="ref" v="1" dr="H45" r="L45" sId="2"/>
    <undo index="0" exp="ref" v="1" dr="H44" r="L44" sId="2"/>
    <undo index="0" exp="ref" v="1" dr="H43" r="L43" sId="2"/>
    <undo index="0" exp="ref" v="1" dr="H42" r="L42" sId="2"/>
    <undo index="0" exp="ref" v="1" dr="H41" r="L41" sId="2"/>
    <undo index="0" exp="ref" v="1" dr="H40" r="L40" sId="2"/>
    <undo index="0" exp="ref" v="1" dr="H39" r="L39" sId="2"/>
    <undo index="0" exp="ref" v="1" dr="H38" r="L38" sId="2"/>
    <undo index="0" exp="ref" v="1" dr="H37" r="L37" sId="2"/>
    <undo index="0" exp="ref" v="1" dr="H36" r="L36" sId="2"/>
    <undo index="0" exp="ref" v="1" dr="H35" r="L35" sId="2"/>
    <undo index="0" exp="ref" v="1" dr="H34" r="L34" sId="2"/>
    <undo index="0" exp="ref" v="1" dr="H33" r="L33" sId="2"/>
    <undo index="0" exp="ref" v="1" dr="H32" r="L32" sId="2"/>
    <undo index="0" exp="ref" v="1" dr="H31" r="L31" sId="2"/>
    <undo index="0" exp="ref" v="1" dr="H30" r="L30" sId="2"/>
    <undo index="0" exp="ref" v="1" dr="H29" r="L29" sId="2"/>
    <undo index="0" exp="ref" v="1" dr="H28" r="L28" sId="2"/>
    <undo index="0" exp="ref" v="1" dr="H27" r="L27" sId="2"/>
    <undo index="0" exp="ref" v="1" dr="H26" r="L26" sId="2"/>
    <undo index="0" exp="ref" v="1" dr="H25" r="L25" sId="2"/>
    <undo index="0" exp="ref" v="1" dr="H24" r="L24" sId="2"/>
    <undo index="0" exp="ref" v="1" dr="H23" r="L23" sId="2"/>
    <undo index="0" exp="ref" v="1" dr="H22" r="L22" sId="2"/>
    <undo index="0" exp="ref" v="1" dr="H21" r="L21" sId="2"/>
    <undo index="0" exp="ref" v="1" dr="H20" r="L20" sId="2"/>
    <undo index="0" exp="ref" v="1" dr="H19" r="L19" sId="2"/>
    <undo index="0" exp="ref" v="1" dr="H18" r="L18" sId="2"/>
    <undo index="0" exp="ref" v="1" dr="H17" r="L17" sId="2"/>
    <undo index="0" exp="ref" v="1" dr="H16" r="L16" sId="2"/>
    <undo index="0" exp="ref" v="1" dr="H15" r="L15" sId="2"/>
    <undo index="0" exp="ref" v="1" dr="H14" r="L14" sId="2"/>
    <undo index="0" exp="ref" v="1" dr="H13" r="L13" sId="2"/>
    <undo index="0" exp="ref" v="1" dr="H12" r="L12" sId="2"/>
    <undo index="0" exp="ref" v="1" dr="H11" r="L11" sId="2"/>
    <undo index="0" exp="ref" v="1" dr="H10" r="L10" sId="2"/>
    <undo index="0" exp="ref" v="1" dr="H9" r="L9" sId="2"/>
    <undo index="0" exp="ref" v="1" dr="H8" r="L8" sId="2"/>
    <undo index="0" exp="ref" v="1" dr="H7" r="L7" sId="2"/>
    <rfmt sheetId="2" xfDxf="1" sqref="H1:H1048576" start="0" length="0">
      <dxf>
        <font>
          <sz val="10"/>
          <color auto="1"/>
          <name val="Arial"/>
          <scheme val="none"/>
        </font>
        <fill>
          <patternFill patternType="solid">
            <bgColor theme="0"/>
          </patternFill>
        </fill>
        <alignment horizontal="center" vertical="center" readingOrder="0"/>
      </dxf>
    </rfmt>
    <rfmt sheetId="2" sqref="H1" start="0" length="0">
      <dxf>
        <font>
          <sz val="8"/>
          <color auto="1"/>
          <name val="Times New Roman"/>
          <scheme val="none"/>
        </font>
        <alignment horizontal="general" vertical="bottom" readingOrder="0"/>
      </dxf>
    </rfmt>
    <rfmt sheetId="2" sqref="H2" start="0" length="0">
      <dxf>
        <font>
          <sz val="8"/>
          <color auto="1"/>
          <name val="Times New Roman"/>
          <scheme val="none"/>
        </font>
        <alignment horizontal="general" vertical="bottom" readingOrder="0"/>
      </dxf>
    </rfmt>
    <rcc rId="0" sId="2" dxf="1">
      <nc r="H6">
        <v>8</v>
      </nc>
      <ndxf>
        <font>
          <b/>
          <sz val="12"/>
          <color auto="1"/>
          <name val="Times New Roman"/>
          <scheme val="none"/>
        </font>
        <alignment wrapText="1" readingOrder="0"/>
        <border outline="0">
          <right style="thin">
            <color indexed="64"/>
          </right>
          <top style="thin">
            <color indexed="64"/>
          </top>
          <bottom style="thin">
            <color indexed="64"/>
          </bottom>
        </border>
      </ndxf>
    </rcc>
    <rcc rId="0" sId="2" dxf="1" numFmtId="4">
      <nc r="H13">
        <v>70.3</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12">
        <v>70.3</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4">
        <v>76.5</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6">
        <v>141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0">
        <v>132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1">
        <v>129</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9">
        <v>122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0">
        <v>120</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5">
        <v>117</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38">
        <v>111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7">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18">
        <v>68</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19">
        <v>80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2">
        <v>68</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23">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4">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5">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6">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27">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28">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31">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2">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3">
        <v>61</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34">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5">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6">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7">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0">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41">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42">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3">
        <v>61</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57">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54">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39">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55">
        <v>83</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56">
        <v>77</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58">
        <v>77</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59">
        <v>65</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0">
        <v>60</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61">
        <v>60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6">
        <v>60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3">
        <v>60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4">
        <v>65</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5">
        <v>96</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66">
        <v>72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67">
        <v>88.9</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0">
        <v>72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1">
        <v>401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2">
        <v>72.010000000000005</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3">
        <v>66.19</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74">
        <v>67.010000000000005</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53">
        <v>500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2">
        <v>64.010000000000005</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52">
        <v>68</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45">
        <v>64.010000000000005</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7">
        <v>96</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8">
        <v>67</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49">
        <v>66</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50">
        <v>66</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51">
        <v>66</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88">
        <v>66</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111">
        <v>74</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93">
        <v>67</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69">
        <v>68</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68">
        <v>68</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4">
        <v>79</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5">
        <v>96</v>
      </nc>
      <ndxf>
        <font>
          <sz val="12"/>
          <color rgb="FF000000"/>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12">
        <v>80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6">
        <v>63</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7">
        <v>62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5">
        <v>61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8">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79">
        <v>60</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80">
        <v>63</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1">
        <v>92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2">
        <v>85</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83">
        <v>86</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4">
        <v>86</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5">
        <v>132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86">
        <v>80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7">
        <v>82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9">
        <v>82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1">
        <v>63</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2">
        <v>61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90">
        <v>60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8">
        <v>60</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
        <v>313.79000000000002</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10">
        <v>266.97000000000003</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1">
        <v>236.11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7">
        <v>236.11</v>
      </nc>
      <ndxf>
        <font>
          <sz val="12"/>
          <color auto="1"/>
          <name val="Times New Roman"/>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2" dxf="1" numFmtId="4">
      <nc r="H96">
        <v>360.59</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97">
        <v>143.30000000000001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99">
        <v>127.59</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0">
        <v>70.010000000000005</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1">
        <v>68.05</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2">
        <v>59.99</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3">
        <v>60.24</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4">
        <v>104.2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5">
        <v>270.89999999999998</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6">
        <v>104.2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7">
        <v>69.02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8">
        <v>69.31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09">
        <v>151.1</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110">
        <v>354.2</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cc rId="0" sId="2" dxf="1" numFmtId="4">
      <nc r="H98">
        <v>60.48</v>
      </nc>
      <ndxf>
        <font>
          <sz val="12"/>
          <color auto="1"/>
          <name val="Times New Roman"/>
          <scheme val="none"/>
        </font>
        <numFmt numFmtId="2" formatCode="0.00"/>
        <fill>
          <patternFill patternType="none">
            <bgColor indexed="65"/>
          </patternFill>
        </fill>
        <border outline="0">
          <left style="thin">
            <color indexed="64"/>
          </left>
          <right style="thin">
            <color indexed="64"/>
          </right>
          <top style="thin">
            <color indexed="64"/>
          </top>
          <bottom style="thin">
            <color indexed="64"/>
          </bottom>
        </border>
      </ndxf>
    </rcc>
    <rfmt sheetId="2" sqref="H44" start="0" length="0">
      <dxf>
        <font>
          <sz val="12"/>
          <color auto="1"/>
          <name val="Times New Roman"/>
          <scheme val="none"/>
        </font>
        <numFmt numFmtId="4" formatCode="#,##0.00"/>
        <fill>
          <patternFill patternType="none">
            <bgColor indexed="65"/>
          </patternFill>
        </fill>
        <alignment vertical="top" readingOrder="0"/>
        <border outline="0">
          <left style="thin">
            <color indexed="64"/>
          </left>
          <right style="thin">
            <color indexed="64"/>
          </right>
          <bottom style="thin">
            <color indexed="64"/>
          </bottom>
        </border>
      </dxf>
    </rfmt>
    <rfmt sheetId="2" sqref="H113" start="0" length="0">
      <dxf>
        <font>
          <sz val="12"/>
          <color auto="1"/>
          <name val="Times New Roman"/>
          <scheme val="none"/>
        </font>
        <numFmt numFmtId="4" formatCode="#,##0.00"/>
        <fill>
          <patternFill patternType="none">
            <bgColor indexed="65"/>
          </patternFill>
        </fill>
        <alignment vertical="top" readingOrder="0"/>
      </dxf>
    </rfmt>
    <rfmt sheetId="2" sqref="H114" start="0" length="0">
      <dxf>
        <font>
          <sz val="11"/>
          <color theme="1"/>
          <name val="Calibri"/>
          <scheme val="minor"/>
        </font>
        <fill>
          <patternFill patternType="none">
            <bgColor indexed="65"/>
          </patternFill>
        </fill>
        <alignment horizontal="general" vertical="bottom" readingOrder="0"/>
      </dxf>
    </rfmt>
    <rfmt sheetId="2" sqref="H115" start="0" length="0">
      <dxf>
        <font>
          <sz val="12"/>
          <color auto="1"/>
          <name val="Times New Roman"/>
          <scheme val="none"/>
        </font>
        <numFmt numFmtId="4" formatCode="#,##0.00"/>
        <fill>
          <patternFill patternType="none">
            <bgColor indexed="65"/>
          </patternFill>
        </fill>
        <alignment vertical="top" readingOrder="0"/>
      </dxf>
    </rfmt>
    <rfmt sheetId="2" sqref="H116" start="0" length="0">
      <dxf>
        <font>
          <sz val="12"/>
          <color auto="1"/>
          <name val="Times New Roman"/>
          <scheme val="none"/>
        </font>
        <numFmt numFmtId="4" formatCode="#,##0.00"/>
        <fill>
          <patternFill patternType="none">
            <bgColor indexed="65"/>
          </patternFill>
        </fill>
        <alignment vertical="top" readingOrder="0"/>
      </dxf>
    </rfmt>
    <rcc rId="0" sId="2" dxf="1">
      <nc r="H117" t="inlineStr">
        <is>
          <t xml:space="preserve">  </t>
        </is>
      </nc>
      <ndxf>
        <font>
          <sz val="14"/>
          <color auto="1"/>
          <name val="Times New Roman"/>
          <scheme val="none"/>
        </font>
        <fill>
          <patternFill patternType="none">
            <bgColor indexed="65"/>
          </patternFill>
        </fill>
        <alignment horizontal="general" vertical="bottom" readingOrder="0"/>
      </ndxf>
    </rcc>
  </rrc>
  <rrc rId="8868" sId="2" ref="L1:L1048576" action="deleteCol">
    <rfmt sheetId="2" xfDxf="1" sqref="L1:L1048576" start="0" length="0">
      <dxf>
        <font>
          <sz val="10"/>
          <color auto="1"/>
          <name val="Arial"/>
          <scheme val="none"/>
        </font>
        <numFmt numFmtId="4" formatCode="#,##0.00"/>
        <fill>
          <patternFill patternType="solid">
            <bgColor theme="0"/>
          </patternFill>
        </fill>
      </dxf>
    </rfmt>
    <rcc rId="0" sId="2">
      <nc r="L13">
        <f>K13</f>
      </nc>
    </rcc>
    <rcc rId="0" sId="2">
      <nc r="L12">
        <f>K12</f>
      </nc>
    </rcc>
    <rcc rId="0" sId="2">
      <nc r="L14">
        <f>K14</f>
      </nc>
    </rcc>
    <rcc rId="0" sId="2">
      <nc r="L16">
        <f>K16</f>
      </nc>
    </rcc>
    <rcc rId="0" sId="2">
      <nc r="L20">
        <f>K20</f>
      </nc>
    </rcc>
    <rcc rId="0" sId="2">
      <nc r="L21">
        <f>K21</f>
      </nc>
    </rcc>
    <rcc rId="0" sId="2">
      <nc r="L29">
        <f>K29</f>
      </nc>
    </rcc>
    <rcc rId="0" sId="2">
      <nc r="L30">
        <f>K30</f>
      </nc>
    </rcc>
    <rcc rId="0" sId="2">
      <nc r="L15">
        <f>K15</f>
      </nc>
    </rcc>
    <rcc rId="0" sId="2">
      <nc r="L38">
        <f>K38</f>
      </nc>
    </rcc>
    <rcc rId="0" sId="2">
      <nc r="L17">
        <f>K17</f>
      </nc>
    </rcc>
    <rcc rId="0" sId="2">
      <nc r="L18">
        <f>K18</f>
      </nc>
    </rcc>
    <rcc rId="0" sId="2">
      <nc r="L19">
        <f>K19</f>
      </nc>
    </rcc>
    <rcc rId="0" sId="2">
      <nc r="L22">
        <f>K22</f>
      </nc>
    </rcc>
    <rcc rId="0" sId="2">
      <nc r="L23">
        <f>K23</f>
      </nc>
    </rcc>
    <rcc rId="0" sId="2">
      <nc r="L24">
        <f>K24</f>
      </nc>
    </rcc>
    <rcc rId="0" sId="2">
      <nc r="L25">
        <f>K25</f>
      </nc>
    </rcc>
    <rcc rId="0" sId="2">
      <nc r="L26">
        <f>K26</f>
      </nc>
    </rcc>
    <rcc rId="0" sId="2">
      <nc r="L27">
        <f>K27</f>
      </nc>
    </rcc>
    <rcc rId="0" sId="2">
      <nc r="L28">
        <f>K28</f>
      </nc>
    </rcc>
    <rcc rId="0" sId="2">
      <nc r="L31">
        <f>K31</f>
      </nc>
    </rcc>
    <rcc rId="0" sId="2">
      <nc r="L32">
        <f>K32</f>
      </nc>
    </rcc>
    <rcc rId="0" sId="2">
      <nc r="L33">
        <f>K33</f>
      </nc>
    </rcc>
    <rcc rId="0" sId="2">
      <nc r="L34">
        <f>K34</f>
      </nc>
    </rcc>
    <rcc rId="0" sId="2">
      <nc r="L35">
        <f>K35</f>
      </nc>
    </rcc>
    <rcc rId="0" sId="2">
      <nc r="L36">
        <f>K36</f>
      </nc>
    </rcc>
    <rcc rId="0" sId="2">
      <nc r="L37">
        <f>K37</f>
      </nc>
    </rcc>
    <rcc rId="0" sId="2">
      <nc r="L40">
        <f>K40</f>
      </nc>
    </rcc>
    <rcc rId="0" sId="2">
      <nc r="L41">
        <f>K41</f>
      </nc>
    </rcc>
    <rcc rId="0" sId="2">
      <nc r="L42">
        <f>K42</f>
      </nc>
    </rcc>
    <rcc rId="0" sId="2">
      <nc r="L43">
        <f>K43</f>
      </nc>
    </rcc>
    <rcc rId="0" sId="2">
      <nc r="L57">
        <f>K57</f>
      </nc>
    </rcc>
    <rcc rId="0" sId="2">
      <nc r="L54">
        <f>K54</f>
      </nc>
    </rcc>
    <rcc rId="0" sId="2">
      <nc r="L39">
        <f>K39</f>
      </nc>
    </rcc>
    <rcc rId="0" sId="2">
      <nc r="L55">
        <f>K55</f>
      </nc>
    </rcc>
    <rcc rId="0" sId="2">
      <nc r="L56">
        <f>K56</f>
      </nc>
    </rcc>
    <rcc rId="0" sId="2">
      <nc r="L58">
        <f>K58</f>
      </nc>
    </rcc>
    <rcc rId="0" sId="2">
      <nc r="L59">
        <f>K59</f>
      </nc>
    </rcc>
    <rcc rId="0" sId="2">
      <nc r="L60">
        <f>K60</f>
      </nc>
    </rcc>
    <rcc rId="0" sId="2">
      <nc r="L61">
        <f>K61</f>
      </nc>
    </rcc>
    <rcc rId="0" sId="2">
      <nc r="L46">
        <f>K46</f>
      </nc>
    </rcc>
    <rcc rId="0" sId="2">
      <nc r="L63">
        <f>K63</f>
      </nc>
    </rcc>
    <rcc rId="0" sId="2">
      <nc r="L64">
        <f>K64</f>
      </nc>
    </rcc>
    <rcc rId="0" sId="2">
      <nc r="L65">
        <f>K65</f>
      </nc>
    </rcc>
    <rcc rId="0" sId="2">
      <nc r="L66">
        <f>K66</f>
      </nc>
    </rcc>
    <rcc rId="0" sId="2">
      <nc r="L67">
        <f>K67</f>
      </nc>
    </rcc>
    <rcc rId="0" sId="2">
      <nc r="L70">
        <f>K70</f>
      </nc>
    </rcc>
    <rcc rId="0" sId="2">
      <nc r="L71">
        <f>K71</f>
      </nc>
    </rcc>
    <rcc rId="0" sId="2">
      <nc r="L72">
        <f>K72</f>
      </nc>
    </rcc>
    <rcc rId="0" sId="2">
      <nc r="L73">
        <f>K73</f>
      </nc>
    </rcc>
    <rcc rId="0" sId="2">
      <nc r="L74">
        <f>K74</f>
      </nc>
    </rcc>
    <rcc rId="0" sId="2">
      <nc r="L53">
        <f>K53</f>
      </nc>
    </rcc>
    <rcc rId="0" sId="2">
      <nc r="L62">
        <f>K62</f>
      </nc>
    </rcc>
    <rcc rId="0" sId="2">
      <nc r="L52">
        <f>K52</f>
      </nc>
    </rcc>
    <rcc rId="0" sId="2">
      <nc r="L45">
        <f>K45</f>
      </nc>
    </rcc>
    <rcc rId="0" sId="2">
      <nc r="L47">
        <f>K47</f>
      </nc>
    </rcc>
    <rcc rId="0" sId="2">
      <nc r="L48">
        <f>K48</f>
      </nc>
    </rcc>
    <rcc rId="0" sId="2">
      <nc r="L49">
        <f>K49</f>
      </nc>
    </rcc>
    <rcc rId="0" sId="2">
      <nc r="L50">
        <f>K50</f>
      </nc>
    </rcc>
    <rcc rId="0" sId="2">
      <nc r="L51">
        <f>K51</f>
      </nc>
    </rcc>
    <rcc rId="0" sId="2">
      <nc r="L88">
        <f>K88</f>
      </nc>
    </rcc>
    <rcc rId="0" sId="2">
      <nc r="L111">
        <f>K111</f>
      </nc>
    </rcc>
    <rcc rId="0" sId="2">
      <nc r="L93">
        <f>K93</f>
      </nc>
    </rcc>
    <rcc rId="0" sId="2">
      <nc r="L69">
        <f>K69</f>
      </nc>
    </rcc>
    <rcc rId="0" sId="2">
      <nc r="L68">
        <f>K68</f>
      </nc>
    </rcc>
    <rcc rId="0" sId="2">
      <nc r="L94">
        <f>K94</f>
      </nc>
    </rcc>
    <rcc rId="0" sId="2">
      <nc r="L95">
        <f>K95</f>
      </nc>
    </rcc>
    <rcc rId="0" sId="2">
      <nc r="L112">
        <f>K112</f>
      </nc>
    </rcc>
    <rcc rId="0" sId="2">
      <nc r="L76">
        <f>K76</f>
      </nc>
    </rcc>
    <rcc rId="0" sId="2">
      <nc r="L77">
        <f>K77</f>
      </nc>
    </rcc>
    <rcc rId="0" sId="2">
      <nc r="L75">
        <f>K75</f>
      </nc>
    </rcc>
    <rcc rId="0" sId="2">
      <nc r="L78">
        <f>K78</f>
      </nc>
    </rcc>
    <rcc rId="0" sId="2">
      <nc r="L79">
        <f>K79</f>
      </nc>
    </rcc>
    <rcc rId="0" sId="2">
      <nc r="L80">
        <f>K80</f>
      </nc>
    </rcc>
    <rcc rId="0" sId="2">
      <nc r="L81">
        <f>K81</f>
      </nc>
    </rcc>
    <rcc rId="0" sId="2">
      <nc r="L82">
        <f>K82</f>
      </nc>
    </rcc>
    <rcc rId="0" sId="2">
      <nc r="L83">
        <f>K83</f>
      </nc>
    </rcc>
    <rcc rId="0" sId="2">
      <nc r="L84">
        <f>K84</f>
      </nc>
    </rcc>
    <rcc rId="0" sId="2">
      <nc r="L85">
        <f>K85</f>
      </nc>
    </rcc>
    <rcc rId="0" sId="2">
      <nc r="L86">
        <f>K86</f>
      </nc>
    </rcc>
    <rcc rId="0" sId="2">
      <nc r="L87">
        <f>K87</f>
      </nc>
    </rcc>
    <rcc rId="0" sId="2">
      <nc r="L89">
        <f>K89</f>
      </nc>
    </rcc>
    <rcc rId="0" sId="2">
      <nc r="L91">
        <f>K91</f>
      </nc>
    </rcc>
    <rcc rId="0" sId="2">
      <nc r="L92">
        <f>K92</f>
      </nc>
    </rcc>
    <rcc rId="0" sId="2">
      <nc r="L90">
        <f>K90</f>
      </nc>
    </rcc>
    <rcc rId="0" sId="2">
      <nc r="L8">
        <f>K8</f>
      </nc>
    </rcc>
    <rcc rId="0" sId="2">
      <nc r="L9">
        <f>K9</f>
      </nc>
    </rcc>
    <rcc rId="0" sId="2">
      <nc r="L10">
        <f>K10</f>
      </nc>
    </rcc>
    <rcc rId="0" sId="2">
      <nc r="L11">
        <f>K11</f>
      </nc>
    </rcc>
    <rcc rId="0" sId="2">
      <nc r="L7">
        <f>K7</f>
      </nc>
    </rcc>
    <rcc rId="0" sId="2">
      <nc r="L96">
        <f>K96</f>
      </nc>
    </rcc>
    <rcc rId="0" sId="2">
      <nc r="L97">
        <f>K97</f>
      </nc>
    </rcc>
    <rcc rId="0" sId="2">
      <nc r="L99">
        <f>K99</f>
      </nc>
    </rcc>
    <rcc rId="0" sId="2">
      <nc r="L100">
        <f>K100</f>
      </nc>
    </rcc>
    <rcc rId="0" sId="2">
      <nc r="L101">
        <f>K101</f>
      </nc>
    </rcc>
    <rcc rId="0" sId="2">
      <nc r="L102">
        <f>K102</f>
      </nc>
    </rcc>
    <rcc rId="0" sId="2">
      <nc r="L103">
        <f>K103</f>
      </nc>
    </rcc>
    <rcc rId="0" sId="2">
      <nc r="L104">
        <f>K104</f>
      </nc>
    </rcc>
    <rcc rId="0" sId="2">
      <nc r="L105">
        <f>K105</f>
      </nc>
    </rcc>
    <rcc rId="0" sId="2">
      <nc r="L106">
        <f>K106</f>
      </nc>
    </rcc>
    <rcc rId="0" sId="2">
      <nc r="L107">
        <f>K107</f>
      </nc>
    </rcc>
    <rcc rId="0" sId="2">
      <nc r="L108">
        <f>K108</f>
      </nc>
    </rcc>
    <rcc rId="0" sId="2">
      <nc r="L109">
        <f>K109</f>
      </nc>
    </rcc>
    <rcc rId="0" sId="2">
      <nc r="L110">
        <f>K110</f>
      </nc>
    </rcc>
    <rcc rId="0" sId="2">
      <nc r="L98">
        <f>K98</f>
      </nc>
    </rcc>
    <rfmt sheetId="2" sqref="L44" start="0" length="0">
      <dxf>
        <font>
          <sz val="11"/>
          <color theme="1"/>
          <name val="Calibri"/>
          <scheme val="minor"/>
        </font>
        <fill>
          <patternFill patternType="none">
            <bgColor indexed="65"/>
          </patternFill>
        </fill>
      </dxf>
    </rfmt>
    <rfmt sheetId="2" sqref="L113" start="0" length="0">
      <dxf>
        <font>
          <sz val="11"/>
          <color theme="1"/>
          <name val="Calibri"/>
          <scheme val="minor"/>
        </font>
        <fill>
          <patternFill patternType="none">
            <bgColor indexed="65"/>
          </patternFill>
        </fill>
      </dxf>
    </rfmt>
    <rfmt sheetId="2" sqref="L114" start="0" length="0">
      <dxf>
        <font>
          <sz val="11"/>
          <color theme="1"/>
          <name val="Calibri"/>
          <scheme val="minor"/>
        </font>
        <fill>
          <patternFill patternType="none">
            <bgColor indexed="65"/>
          </patternFill>
        </fill>
      </dxf>
    </rfmt>
    <rfmt sheetId="2" sqref="L115" start="0" length="0">
      <dxf>
        <font>
          <sz val="11"/>
          <color theme="1"/>
          <name val="Calibri"/>
          <scheme val="minor"/>
        </font>
        <fill>
          <patternFill patternType="none">
            <bgColor indexed="65"/>
          </patternFill>
        </fill>
      </dxf>
    </rfmt>
    <rfmt sheetId="2" sqref="L116" start="0" length="0">
      <dxf>
        <font>
          <sz val="11"/>
          <color theme="1"/>
          <name val="Calibri"/>
          <scheme val="minor"/>
        </font>
        <fill>
          <patternFill patternType="none">
            <bgColor indexed="65"/>
          </patternFill>
        </fill>
      </dxf>
    </rfmt>
    <rfmt sheetId="2" sqref="L117" start="0" length="0">
      <dxf>
        <font>
          <sz val="11"/>
          <color theme="1"/>
          <name val="Calibri"/>
          <scheme val="minor"/>
        </font>
        <fill>
          <patternFill patternType="none">
            <bgColor indexed="65"/>
          </patternFill>
        </fill>
      </dxf>
    </rfmt>
  </rrc>
  <rrc rId="8869" sId="2" ref="K1:K1048576" action="deleteCol">
    <rfmt sheetId="2" xfDxf="1" sqref="K1:K1048576" start="0" length="0">
      <dxf>
        <font>
          <sz val="10"/>
          <color auto="1"/>
          <name val="Arial"/>
          <scheme val="none"/>
        </font>
        <fill>
          <patternFill patternType="solid">
            <bgColor theme="0"/>
          </patternFill>
        </fill>
      </dxf>
    </rfmt>
    <rfmt sheetId="2" sqref="K5" start="0" length="0">
      <dxf>
        <border outline="0">
          <left style="thin">
            <color indexed="64"/>
          </left>
          <right style="thin">
            <color indexed="64"/>
          </right>
          <top style="thin">
            <color indexed="64"/>
          </top>
          <bottom style="thin">
            <color indexed="64"/>
          </bottom>
        </border>
      </dxf>
    </rfmt>
    <rfmt sheetId="2" sqref="K6" start="0" length="0">
      <dxf>
        <border outline="0">
          <left style="thin">
            <color indexed="64"/>
          </left>
          <right style="thin">
            <color indexed="64"/>
          </right>
          <top style="thin">
            <color indexed="64"/>
          </top>
          <bottom style="thin">
            <color indexed="64"/>
          </bottom>
        </border>
      </dxf>
    </rfmt>
    <rcc rId="0" sId="2" dxf="1">
      <nc r="K13">
        <f>#REF!*1.05</f>
      </nc>
      <ndxf>
        <border outline="0">
          <left style="thin">
            <color indexed="64"/>
          </left>
          <right style="thin">
            <color indexed="64"/>
          </right>
          <top style="thin">
            <color indexed="64"/>
          </top>
          <bottom style="thin">
            <color indexed="64"/>
          </bottom>
        </border>
      </ndxf>
    </rcc>
    <rcc rId="0" sId="2" dxf="1">
      <nc r="K12">
        <f>#REF!*1.05</f>
      </nc>
      <ndxf>
        <border outline="0">
          <left style="thin">
            <color indexed="64"/>
          </left>
          <right style="thin">
            <color indexed="64"/>
          </right>
          <top style="thin">
            <color indexed="64"/>
          </top>
          <bottom style="thin">
            <color indexed="64"/>
          </bottom>
        </border>
      </ndxf>
    </rcc>
    <rcc rId="0" sId="2" dxf="1">
      <nc r="K14">
        <f>#REF!*1.05</f>
      </nc>
      <ndxf>
        <border outline="0">
          <left style="thin">
            <color indexed="64"/>
          </left>
          <right style="thin">
            <color indexed="64"/>
          </right>
          <top style="thin">
            <color indexed="64"/>
          </top>
          <bottom style="thin">
            <color indexed="64"/>
          </bottom>
        </border>
      </ndxf>
    </rcc>
    <rcc rId="0" sId="2" dxf="1">
      <nc r="K16">
        <f>#REF!*1.05</f>
      </nc>
      <ndxf>
        <border outline="0">
          <left style="thin">
            <color indexed="64"/>
          </left>
          <right style="thin">
            <color indexed="64"/>
          </right>
          <top style="thin">
            <color indexed="64"/>
          </top>
          <bottom style="thin">
            <color indexed="64"/>
          </bottom>
        </border>
      </ndxf>
    </rcc>
    <rcc rId="0" sId="2" dxf="1">
      <nc r="K20">
        <f>#REF!*1.05</f>
      </nc>
      <ndxf>
        <border outline="0">
          <left style="thin">
            <color indexed="64"/>
          </left>
          <right style="thin">
            <color indexed="64"/>
          </right>
          <top style="thin">
            <color indexed="64"/>
          </top>
          <bottom style="thin">
            <color indexed="64"/>
          </bottom>
        </border>
      </ndxf>
    </rcc>
    <rcc rId="0" sId="2" dxf="1">
      <nc r="K21">
        <f>#REF!*1.05</f>
      </nc>
      <ndxf>
        <border outline="0">
          <left style="thin">
            <color indexed="64"/>
          </left>
          <right style="thin">
            <color indexed="64"/>
          </right>
          <top style="thin">
            <color indexed="64"/>
          </top>
          <bottom style="thin">
            <color indexed="64"/>
          </bottom>
        </border>
      </ndxf>
    </rcc>
    <rcc rId="0" sId="2" dxf="1">
      <nc r="K29">
        <f>#REF!*1.05</f>
      </nc>
      <ndxf>
        <border outline="0">
          <left style="thin">
            <color indexed="64"/>
          </left>
          <right style="thin">
            <color indexed="64"/>
          </right>
          <top style="thin">
            <color indexed="64"/>
          </top>
          <bottom style="thin">
            <color indexed="64"/>
          </bottom>
        </border>
      </ndxf>
    </rcc>
    <rcc rId="0" sId="2" dxf="1">
      <nc r="K30">
        <f>#REF!*1.05</f>
      </nc>
      <ndxf>
        <border outline="0">
          <left style="thin">
            <color indexed="64"/>
          </left>
          <right style="thin">
            <color indexed="64"/>
          </right>
          <top style="thin">
            <color indexed="64"/>
          </top>
          <bottom style="thin">
            <color indexed="64"/>
          </bottom>
        </border>
      </ndxf>
    </rcc>
    <rcc rId="0" sId="2" dxf="1">
      <nc r="K15">
        <f>#REF!*1.05</f>
      </nc>
      <ndxf>
        <border outline="0">
          <left style="thin">
            <color indexed="64"/>
          </left>
          <right style="thin">
            <color indexed="64"/>
          </right>
          <top style="thin">
            <color indexed="64"/>
          </top>
          <bottom style="thin">
            <color indexed="64"/>
          </bottom>
        </border>
      </ndxf>
    </rcc>
    <rcc rId="0" sId="2" dxf="1">
      <nc r="K38">
        <f>#REF!*1.05</f>
      </nc>
      <ndxf>
        <border outline="0">
          <left style="thin">
            <color indexed="64"/>
          </left>
          <right style="thin">
            <color indexed="64"/>
          </right>
          <top style="thin">
            <color indexed="64"/>
          </top>
          <bottom style="thin">
            <color indexed="64"/>
          </bottom>
        </border>
      </ndxf>
    </rcc>
    <rcc rId="0" sId="2" dxf="1">
      <nc r="K17">
        <f>#REF!*1.05</f>
      </nc>
      <ndxf>
        <border outline="0">
          <left style="thin">
            <color indexed="64"/>
          </left>
          <right style="thin">
            <color indexed="64"/>
          </right>
          <top style="thin">
            <color indexed="64"/>
          </top>
          <bottom style="thin">
            <color indexed="64"/>
          </bottom>
        </border>
      </ndxf>
    </rcc>
    <rcc rId="0" sId="2" dxf="1">
      <nc r="K18">
        <f>#REF!*1.05</f>
      </nc>
      <ndxf>
        <border outline="0">
          <left style="thin">
            <color indexed="64"/>
          </left>
          <right style="thin">
            <color indexed="64"/>
          </right>
          <top style="thin">
            <color indexed="64"/>
          </top>
          <bottom style="thin">
            <color indexed="64"/>
          </bottom>
        </border>
      </ndxf>
    </rcc>
    <rcc rId="0" sId="2" dxf="1">
      <nc r="K19">
        <f>#REF!*1.05</f>
      </nc>
      <ndxf>
        <border outline="0">
          <left style="thin">
            <color indexed="64"/>
          </left>
          <right style="thin">
            <color indexed="64"/>
          </right>
          <top style="thin">
            <color indexed="64"/>
          </top>
          <bottom style="thin">
            <color indexed="64"/>
          </bottom>
        </border>
      </ndxf>
    </rcc>
    <rcc rId="0" sId="2" dxf="1">
      <nc r="K22">
        <f>#REF!*1.05</f>
      </nc>
      <ndxf>
        <border outline="0">
          <left style="thin">
            <color indexed="64"/>
          </left>
          <right style="thin">
            <color indexed="64"/>
          </right>
          <top style="thin">
            <color indexed="64"/>
          </top>
          <bottom style="thin">
            <color indexed="64"/>
          </bottom>
        </border>
      </ndxf>
    </rcc>
    <rcc rId="0" sId="2" dxf="1">
      <nc r="K23">
        <f>#REF!*1.05</f>
      </nc>
      <ndxf>
        <border outline="0">
          <left style="thin">
            <color indexed="64"/>
          </left>
          <right style="thin">
            <color indexed="64"/>
          </right>
          <top style="thin">
            <color indexed="64"/>
          </top>
          <bottom style="thin">
            <color indexed="64"/>
          </bottom>
        </border>
      </ndxf>
    </rcc>
    <rcc rId="0" sId="2" dxf="1">
      <nc r="K24">
        <f>#REF!*1.05</f>
      </nc>
      <ndxf>
        <border outline="0">
          <left style="thin">
            <color indexed="64"/>
          </left>
          <right style="thin">
            <color indexed="64"/>
          </right>
          <top style="thin">
            <color indexed="64"/>
          </top>
          <bottom style="thin">
            <color indexed="64"/>
          </bottom>
        </border>
      </ndxf>
    </rcc>
    <rcc rId="0" sId="2" dxf="1">
      <nc r="K25">
        <f>#REF!*1.05</f>
      </nc>
      <ndxf>
        <border outline="0">
          <left style="thin">
            <color indexed="64"/>
          </left>
          <right style="thin">
            <color indexed="64"/>
          </right>
          <top style="thin">
            <color indexed="64"/>
          </top>
          <bottom style="thin">
            <color indexed="64"/>
          </bottom>
        </border>
      </ndxf>
    </rcc>
    <rcc rId="0" sId="2" dxf="1">
      <nc r="K26">
        <f>#REF!*1.05</f>
      </nc>
      <ndxf>
        <border outline="0">
          <left style="thin">
            <color indexed="64"/>
          </left>
          <right style="thin">
            <color indexed="64"/>
          </right>
          <top style="thin">
            <color indexed="64"/>
          </top>
          <bottom style="thin">
            <color indexed="64"/>
          </bottom>
        </border>
      </ndxf>
    </rcc>
    <rcc rId="0" sId="2" dxf="1">
      <nc r="K27">
        <f>#REF!*1.05</f>
      </nc>
      <ndxf>
        <border outline="0">
          <left style="thin">
            <color indexed="64"/>
          </left>
          <right style="thin">
            <color indexed="64"/>
          </right>
          <top style="thin">
            <color indexed="64"/>
          </top>
          <bottom style="thin">
            <color indexed="64"/>
          </bottom>
        </border>
      </ndxf>
    </rcc>
    <rcc rId="0" sId="2" dxf="1">
      <nc r="K28">
        <f>#REF!*1.05</f>
      </nc>
      <ndxf>
        <border outline="0">
          <left style="thin">
            <color indexed="64"/>
          </left>
          <right style="thin">
            <color indexed="64"/>
          </right>
          <top style="thin">
            <color indexed="64"/>
          </top>
          <bottom style="thin">
            <color indexed="64"/>
          </bottom>
        </border>
      </ndxf>
    </rcc>
    <rcc rId="0" sId="2" dxf="1">
      <nc r="K31">
        <f>#REF!*1.05</f>
      </nc>
      <ndxf>
        <border outline="0">
          <left style="thin">
            <color indexed="64"/>
          </left>
          <right style="thin">
            <color indexed="64"/>
          </right>
          <top style="thin">
            <color indexed="64"/>
          </top>
          <bottom style="thin">
            <color indexed="64"/>
          </bottom>
        </border>
      </ndxf>
    </rcc>
    <rcc rId="0" sId="2" dxf="1">
      <nc r="K32">
        <f>#REF!*1.05</f>
      </nc>
      <ndxf>
        <border outline="0">
          <left style="thin">
            <color indexed="64"/>
          </left>
          <right style="thin">
            <color indexed="64"/>
          </right>
          <top style="thin">
            <color indexed="64"/>
          </top>
          <bottom style="thin">
            <color indexed="64"/>
          </bottom>
        </border>
      </ndxf>
    </rcc>
    <rcc rId="0" sId="2" dxf="1">
      <nc r="K33">
        <f>#REF!*1.05</f>
      </nc>
      <ndxf>
        <border outline="0">
          <left style="thin">
            <color indexed="64"/>
          </left>
          <right style="thin">
            <color indexed="64"/>
          </right>
          <top style="thin">
            <color indexed="64"/>
          </top>
          <bottom style="thin">
            <color indexed="64"/>
          </bottom>
        </border>
      </ndxf>
    </rcc>
    <rcc rId="0" sId="2" dxf="1">
      <nc r="K34">
        <f>#REF!*1.05</f>
      </nc>
      <ndxf>
        <border outline="0">
          <left style="thin">
            <color indexed="64"/>
          </left>
          <right style="thin">
            <color indexed="64"/>
          </right>
          <top style="thin">
            <color indexed="64"/>
          </top>
          <bottom style="thin">
            <color indexed="64"/>
          </bottom>
        </border>
      </ndxf>
    </rcc>
    <rcc rId="0" sId="2" dxf="1">
      <nc r="K35">
        <f>#REF!*1.05</f>
      </nc>
      <ndxf>
        <border outline="0">
          <left style="thin">
            <color indexed="64"/>
          </left>
          <right style="thin">
            <color indexed="64"/>
          </right>
          <top style="thin">
            <color indexed="64"/>
          </top>
          <bottom style="thin">
            <color indexed="64"/>
          </bottom>
        </border>
      </ndxf>
    </rcc>
    <rcc rId="0" sId="2" dxf="1">
      <nc r="K36">
        <f>#REF!*1.05</f>
      </nc>
      <ndxf>
        <border outline="0">
          <left style="thin">
            <color indexed="64"/>
          </left>
          <right style="thin">
            <color indexed="64"/>
          </right>
          <top style="thin">
            <color indexed="64"/>
          </top>
          <bottom style="thin">
            <color indexed="64"/>
          </bottom>
        </border>
      </ndxf>
    </rcc>
    <rcc rId="0" sId="2" dxf="1">
      <nc r="K37">
        <f>#REF!*1.05</f>
      </nc>
      <ndxf>
        <border outline="0">
          <left style="thin">
            <color indexed="64"/>
          </left>
          <right style="thin">
            <color indexed="64"/>
          </right>
          <top style="thin">
            <color indexed="64"/>
          </top>
          <bottom style="thin">
            <color indexed="64"/>
          </bottom>
        </border>
      </ndxf>
    </rcc>
    <rcc rId="0" sId="2" dxf="1">
      <nc r="K40">
        <f>#REF!*1.05</f>
      </nc>
      <ndxf>
        <border outline="0">
          <left style="thin">
            <color indexed="64"/>
          </left>
          <right style="thin">
            <color indexed="64"/>
          </right>
          <top style="thin">
            <color indexed="64"/>
          </top>
          <bottom style="thin">
            <color indexed="64"/>
          </bottom>
        </border>
      </ndxf>
    </rcc>
    <rcc rId="0" sId="2" dxf="1">
      <nc r="K41">
        <f>#REF!*1.05</f>
      </nc>
      <ndxf>
        <border outline="0">
          <left style="thin">
            <color indexed="64"/>
          </left>
          <right style="thin">
            <color indexed="64"/>
          </right>
          <top style="thin">
            <color indexed="64"/>
          </top>
          <bottom style="thin">
            <color indexed="64"/>
          </bottom>
        </border>
      </ndxf>
    </rcc>
    <rcc rId="0" sId="2" dxf="1">
      <nc r="K42">
        <f>#REF!*1.05</f>
      </nc>
      <ndxf>
        <border outline="0">
          <left style="thin">
            <color indexed="64"/>
          </left>
          <right style="thin">
            <color indexed="64"/>
          </right>
          <top style="thin">
            <color indexed="64"/>
          </top>
          <bottom style="thin">
            <color indexed="64"/>
          </bottom>
        </border>
      </ndxf>
    </rcc>
    <rcc rId="0" sId="2" dxf="1">
      <nc r="K43">
        <f>#REF!*1.05</f>
      </nc>
      <ndxf>
        <border outline="0">
          <left style="thin">
            <color indexed="64"/>
          </left>
          <right style="thin">
            <color indexed="64"/>
          </right>
          <top style="thin">
            <color indexed="64"/>
          </top>
          <bottom style="thin">
            <color indexed="64"/>
          </bottom>
        </border>
      </ndxf>
    </rcc>
    <rcc rId="0" sId="2" dxf="1">
      <nc r="K57">
        <f>#REF!*1.05</f>
      </nc>
      <ndxf>
        <border outline="0">
          <left style="thin">
            <color indexed="64"/>
          </left>
          <right style="thin">
            <color indexed="64"/>
          </right>
          <top style="thin">
            <color indexed="64"/>
          </top>
          <bottom style="thin">
            <color indexed="64"/>
          </bottom>
        </border>
      </ndxf>
    </rcc>
    <rcc rId="0" sId="2" dxf="1">
      <nc r="K54">
        <f>#REF!*1.05</f>
      </nc>
      <ndxf>
        <border outline="0">
          <left style="thin">
            <color indexed="64"/>
          </left>
          <right style="thin">
            <color indexed="64"/>
          </right>
          <top style="thin">
            <color indexed="64"/>
          </top>
          <bottom style="thin">
            <color indexed="64"/>
          </bottom>
        </border>
      </ndxf>
    </rcc>
    <rcc rId="0" sId="2" dxf="1">
      <nc r="K39">
        <f>#REF!*1.05</f>
      </nc>
      <ndxf>
        <border outline="0">
          <left style="thin">
            <color indexed="64"/>
          </left>
          <right style="thin">
            <color indexed="64"/>
          </right>
          <top style="thin">
            <color indexed="64"/>
          </top>
          <bottom style="thin">
            <color indexed="64"/>
          </bottom>
        </border>
      </ndxf>
    </rcc>
    <rcc rId="0" sId="2" dxf="1">
      <nc r="K55">
        <f>#REF!*1.05</f>
      </nc>
      <ndxf>
        <border outline="0">
          <left style="thin">
            <color indexed="64"/>
          </left>
          <right style="thin">
            <color indexed="64"/>
          </right>
          <top style="thin">
            <color indexed="64"/>
          </top>
          <bottom style="thin">
            <color indexed="64"/>
          </bottom>
        </border>
      </ndxf>
    </rcc>
    <rcc rId="0" sId="2" dxf="1">
      <nc r="K56">
        <f>#REF!*1.05</f>
      </nc>
      <ndxf>
        <border outline="0">
          <left style="thin">
            <color indexed="64"/>
          </left>
          <right style="thin">
            <color indexed="64"/>
          </right>
          <top style="thin">
            <color indexed="64"/>
          </top>
          <bottom style="thin">
            <color indexed="64"/>
          </bottom>
        </border>
      </ndxf>
    </rcc>
    <rcc rId="0" sId="2" dxf="1">
      <nc r="K58">
        <f>#REF!*1.05</f>
      </nc>
      <ndxf>
        <border outline="0">
          <left style="thin">
            <color indexed="64"/>
          </left>
          <right style="thin">
            <color indexed="64"/>
          </right>
          <top style="thin">
            <color indexed="64"/>
          </top>
          <bottom style="thin">
            <color indexed="64"/>
          </bottom>
        </border>
      </ndxf>
    </rcc>
    <rcc rId="0" sId="2" dxf="1">
      <nc r="K59">
        <f>#REF!*1.05</f>
      </nc>
      <ndxf>
        <border outline="0">
          <left style="thin">
            <color indexed="64"/>
          </left>
          <right style="thin">
            <color indexed="64"/>
          </right>
          <top style="thin">
            <color indexed="64"/>
          </top>
          <bottom style="thin">
            <color indexed="64"/>
          </bottom>
        </border>
      </ndxf>
    </rcc>
    <rcc rId="0" sId="2" dxf="1">
      <nc r="K60">
        <f>#REF!*1.05</f>
      </nc>
      <ndxf>
        <border outline="0">
          <left style="thin">
            <color indexed="64"/>
          </left>
          <right style="thin">
            <color indexed="64"/>
          </right>
          <top style="thin">
            <color indexed="64"/>
          </top>
          <bottom style="thin">
            <color indexed="64"/>
          </bottom>
        </border>
      </ndxf>
    </rcc>
    <rcc rId="0" sId="2" dxf="1">
      <nc r="K61">
        <f>#REF!*1.05</f>
      </nc>
      <ndxf>
        <border outline="0">
          <left style="thin">
            <color indexed="64"/>
          </left>
          <right style="thin">
            <color indexed="64"/>
          </right>
          <top style="thin">
            <color indexed="64"/>
          </top>
          <bottom style="thin">
            <color indexed="64"/>
          </bottom>
        </border>
      </ndxf>
    </rcc>
    <rcc rId="0" sId="2" dxf="1">
      <nc r="K46">
        <f>#REF!*1.05</f>
      </nc>
      <ndxf>
        <border outline="0">
          <left style="thin">
            <color indexed="64"/>
          </left>
          <right style="thin">
            <color indexed="64"/>
          </right>
          <top style="thin">
            <color indexed="64"/>
          </top>
          <bottom style="thin">
            <color indexed="64"/>
          </bottom>
        </border>
      </ndxf>
    </rcc>
    <rcc rId="0" sId="2" dxf="1">
      <nc r="K63">
        <f>#REF!*1.05</f>
      </nc>
      <ndxf>
        <border outline="0">
          <left style="thin">
            <color indexed="64"/>
          </left>
          <right style="thin">
            <color indexed="64"/>
          </right>
          <top style="thin">
            <color indexed="64"/>
          </top>
          <bottom style="thin">
            <color indexed="64"/>
          </bottom>
        </border>
      </ndxf>
    </rcc>
    <rcc rId="0" sId="2" dxf="1">
      <nc r="K64">
        <f>#REF!*1.05</f>
      </nc>
      <ndxf>
        <border outline="0">
          <left style="thin">
            <color indexed="64"/>
          </left>
          <right style="thin">
            <color indexed="64"/>
          </right>
          <top style="thin">
            <color indexed="64"/>
          </top>
          <bottom style="thin">
            <color indexed="64"/>
          </bottom>
        </border>
      </ndxf>
    </rcc>
    <rcc rId="0" sId="2" dxf="1">
      <nc r="K65">
        <f>#REF!*1.05</f>
      </nc>
      <ndxf>
        <border outline="0">
          <left style="thin">
            <color indexed="64"/>
          </left>
          <right style="thin">
            <color indexed="64"/>
          </right>
          <top style="thin">
            <color indexed="64"/>
          </top>
          <bottom style="thin">
            <color indexed="64"/>
          </bottom>
        </border>
      </ndxf>
    </rcc>
    <rcc rId="0" sId="2" dxf="1">
      <nc r="K66">
        <f>#REF!*1.05</f>
      </nc>
      <ndxf>
        <border outline="0">
          <left style="thin">
            <color indexed="64"/>
          </left>
          <right style="thin">
            <color indexed="64"/>
          </right>
          <top style="thin">
            <color indexed="64"/>
          </top>
          <bottom style="thin">
            <color indexed="64"/>
          </bottom>
        </border>
      </ndxf>
    </rcc>
    <rcc rId="0" sId="2" dxf="1">
      <nc r="K67">
        <f>#REF!*1.05</f>
      </nc>
      <ndxf>
        <border outline="0">
          <left style="thin">
            <color indexed="64"/>
          </left>
          <right style="thin">
            <color indexed="64"/>
          </right>
          <top style="thin">
            <color indexed="64"/>
          </top>
          <bottom style="thin">
            <color indexed="64"/>
          </bottom>
        </border>
      </ndxf>
    </rcc>
    <rcc rId="0" sId="2" dxf="1">
      <nc r="K70">
        <f>#REF!*1.05</f>
      </nc>
      <ndxf>
        <border outline="0">
          <left style="thin">
            <color indexed="64"/>
          </left>
          <right style="thin">
            <color indexed="64"/>
          </right>
          <top style="thin">
            <color indexed="64"/>
          </top>
          <bottom style="thin">
            <color indexed="64"/>
          </bottom>
        </border>
      </ndxf>
    </rcc>
    <rcc rId="0" sId="2" dxf="1">
      <nc r="K71">
        <f>#REF!*1.05</f>
      </nc>
      <ndxf>
        <border outline="0">
          <left style="thin">
            <color indexed="64"/>
          </left>
          <right style="thin">
            <color indexed="64"/>
          </right>
          <top style="thin">
            <color indexed="64"/>
          </top>
          <bottom style="thin">
            <color indexed="64"/>
          </bottom>
        </border>
      </ndxf>
    </rcc>
    <rcc rId="0" sId="2" dxf="1">
      <nc r="K72">
        <f>#REF!*1.05</f>
      </nc>
      <ndxf>
        <border outline="0">
          <left style="thin">
            <color indexed="64"/>
          </left>
          <right style="thin">
            <color indexed="64"/>
          </right>
          <top style="thin">
            <color indexed="64"/>
          </top>
          <bottom style="thin">
            <color indexed="64"/>
          </bottom>
        </border>
      </ndxf>
    </rcc>
    <rcc rId="0" sId="2" dxf="1">
      <nc r="K73">
        <f>#REF!*1.05</f>
      </nc>
      <ndxf>
        <border outline="0">
          <left style="thin">
            <color indexed="64"/>
          </left>
          <right style="thin">
            <color indexed="64"/>
          </right>
          <top style="thin">
            <color indexed="64"/>
          </top>
          <bottom style="thin">
            <color indexed="64"/>
          </bottom>
        </border>
      </ndxf>
    </rcc>
    <rcc rId="0" sId="2" dxf="1">
      <nc r="K74">
        <f>#REF!*1.05</f>
      </nc>
      <ndxf>
        <border outline="0">
          <left style="thin">
            <color indexed="64"/>
          </left>
          <right style="thin">
            <color indexed="64"/>
          </right>
          <top style="thin">
            <color indexed="64"/>
          </top>
          <bottom style="thin">
            <color indexed="64"/>
          </bottom>
        </border>
      </ndxf>
    </rcc>
    <rcc rId="0" sId="2" dxf="1">
      <nc r="K53">
        <f>#REF!*1.05</f>
      </nc>
      <ndxf>
        <border outline="0">
          <left style="thin">
            <color indexed="64"/>
          </left>
          <right style="thin">
            <color indexed="64"/>
          </right>
          <top style="thin">
            <color indexed="64"/>
          </top>
          <bottom style="thin">
            <color indexed="64"/>
          </bottom>
        </border>
      </ndxf>
    </rcc>
    <rcc rId="0" sId="2" dxf="1">
      <nc r="K62">
        <f>#REF!*1.05</f>
      </nc>
      <ndxf>
        <border outline="0">
          <left style="thin">
            <color indexed="64"/>
          </left>
          <right style="thin">
            <color indexed="64"/>
          </right>
          <top style="thin">
            <color indexed="64"/>
          </top>
          <bottom style="thin">
            <color indexed="64"/>
          </bottom>
        </border>
      </ndxf>
    </rcc>
    <rcc rId="0" sId="2" dxf="1">
      <nc r="K52">
        <f>#REF!*1.05</f>
      </nc>
      <ndxf>
        <border outline="0">
          <left style="thin">
            <color indexed="64"/>
          </left>
          <right style="thin">
            <color indexed="64"/>
          </right>
          <top style="thin">
            <color indexed="64"/>
          </top>
          <bottom style="thin">
            <color indexed="64"/>
          </bottom>
        </border>
      </ndxf>
    </rcc>
    <rcc rId="0" sId="2" dxf="1">
      <nc r="K45">
        <f>#REF!*1.05</f>
      </nc>
      <ndxf>
        <border outline="0">
          <left style="thin">
            <color indexed="64"/>
          </left>
          <right style="thin">
            <color indexed="64"/>
          </right>
          <top style="thin">
            <color indexed="64"/>
          </top>
          <bottom style="thin">
            <color indexed="64"/>
          </bottom>
        </border>
      </ndxf>
    </rcc>
    <rcc rId="0" sId="2" dxf="1">
      <nc r="K47">
        <f>#REF!*1.05</f>
      </nc>
      <ndxf>
        <border outline="0">
          <left style="thin">
            <color indexed="64"/>
          </left>
          <right style="thin">
            <color indexed="64"/>
          </right>
          <top style="thin">
            <color indexed="64"/>
          </top>
          <bottom style="thin">
            <color indexed="64"/>
          </bottom>
        </border>
      </ndxf>
    </rcc>
    <rcc rId="0" sId="2" dxf="1">
      <nc r="K48">
        <f>#REF!*1.05</f>
      </nc>
      <ndxf>
        <border outline="0">
          <left style="thin">
            <color indexed="64"/>
          </left>
          <right style="thin">
            <color indexed="64"/>
          </right>
          <top style="thin">
            <color indexed="64"/>
          </top>
          <bottom style="thin">
            <color indexed="64"/>
          </bottom>
        </border>
      </ndxf>
    </rcc>
    <rcc rId="0" sId="2" dxf="1">
      <nc r="K49">
        <f>#REF!*1.05</f>
      </nc>
      <ndxf>
        <border outline="0">
          <left style="thin">
            <color indexed="64"/>
          </left>
          <right style="thin">
            <color indexed="64"/>
          </right>
          <top style="thin">
            <color indexed="64"/>
          </top>
          <bottom style="thin">
            <color indexed="64"/>
          </bottom>
        </border>
      </ndxf>
    </rcc>
    <rcc rId="0" sId="2" dxf="1">
      <nc r="K50">
        <f>#REF!*1.05</f>
      </nc>
      <ndxf>
        <border outline="0">
          <left style="thin">
            <color indexed="64"/>
          </left>
          <right style="thin">
            <color indexed="64"/>
          </right>
          <top style="thin">
            <color indexed="64"/>
          </top>
          <bottom style="thin">
            <color indexed="64"/>
          </bottom>
        </border>
      </ndxf>
    </rcc>
    <rcc rId="0" sId="2" dxf="1">
      <nc r="K51">
        <f>#REF!*1.05</f>
      </nc>
      <ndxf>
        <border outline="0">
          <left style="thin">
            <color indexed="64"/>
          </left>
          <right style="thin">
            <color indexed="64"/>
          </right>
          <top style="thin">
            <color indexed="64"/>
          </top>
          <bottom style="thin">
            <color indexed="64"/>
          </bottom>
        </border>
      </ndxf>
    </rcc>
    <rcc rId="0" sId="2" dxf="1">
      <nc r="K88">
        <f>#REF!*1.05</f>
      </nc>
      <ndxf>
        <border outline="0">
          <left style="thin">
            <color indexed="64"/>
          </left>
          <right style="thin">
            <color indexed="64"/>
          </right>
          <top style="thin">
            <color indexed="64"/>
          </top>
          <bottom style="thin">
            <color indexed="64"/>
          </bottom>
        </border>
      </ndxf>
    </rcc>
    <rcc rId="0" sId="2" dxf="1">
      <nc r="K111">
        <f>#REF!*1.05</f>
      </nc>
      <ndxf>
        <border outline="0">
          <left style="thin">
            <color indexed="64"/>
          </left>
          <right style="thin">
            <color indexed="64"/>
          </right>
          <top style="thin">
            <color indexed="64"/>
          </top>
          <bottom style="thin">
            <color indexed="64"/>
          </bottom>
        </border>
      </ndxf>
    </rcc>
    <rcc rId="0" sId="2" dxf="1">
      <nc r="K93">
        <f>#REF!*1.05</f>
      </nc>
      <ndxf>
        <border outline="0">
          <left style="thin">
            <color indexed="64"/>
          </left>
          <right style="thin">
            <color indexed="64"/>
          </right>
          <top style="thin">
            <color indexed="64"/>
          </top>
          <bottom style="thin">
            <color indexed="64"/>
          </bottom>
        </border>
      </ndxf>
    </rcc>
    <rcc rId="0" sId="2" dxf="1">
      <nc r="K69">
        <f>#REF!*1.05</f>
      </nc>
      <ndxf>
        <border outline="0">
          <left style="thin">
            <color indexed="64"/>
          </left>
          <right style="thin">
            <color indexed="64"/>
          </right>
          <top style="thin">
            <color indexed="64"/>
          </top>
          <bottom style="thin">
            <color indexed="64"/>
          </bottom>
        </border>
      </ndxf>
    </rcc>
    <rcc rId="0" sId="2" dxf="1">
      <nc r="K68">
        <f>#REF!*1.05</f>
      </nc>
      <ndxf>
        <border outline="0">
          <left style="thin">
            <color indexed="64"/>
          </left>
          <right style="thin">
            <color indexed="64"/>
          </right>
          <top style="thin">
            <color indexed="64"/>
          </top>
          <bottom style="thin">
            <color indexed="64"/>
          </bottom>
        </border>
      </ndxf>
    </rcc>
    <rcc rId="0" sId="2" dxf="1">
      <nc r="K94">
        <f>#REF!*1.05</f>
      </nc>
      <ndxf>
        <border outline="0">
          <left style="thin">
            <color indexed="64"/>
          </left>
          <right style="thin">
            <color indexed="64"/>
          </right>
          <top style="thin">
            <color indexed="64"/>
          </top>
          <bottom style="thin">
            <color indexed="64"/>
          </bottom>
        </border>
      </ndxf>
    </rcc>
    <rcc rId="0" sId="2" dxf="1">
      <nc r="K95">
        <f>#REF!*1.05</f>
      </nc>
      <ndxf>
        <border outline="0">
          <left style="thin">
            <color indexed="64"/>
          </left>
          <right style="thin">
            <color indexed="64"/>
          </right>
          <top style="thin">
            <color indexed="64"/>
          </top>
          <bottom style="thin">
            <color indexed="64"/>
          </bottom>
        </border>
      </ndxf>
    </rcc>
    <rcc rId="0" sId="2" dxf="1">
      <nc r="K112">
        <f>#REF!*1.05</f>
      </nc>
      <ndxf>
        <border outline="0">
          <left style="thin">
            <color indexed="64"/>
          </left>
          <right style="thin">
            <color indexed="64"/>
          </right>
          <top style="thin">
            <color indexed="64"/>
          </top>
          <bottom style="thin">
            <color indexed="64"/>
          </bottom>
        </border>
      </ndxf>
    </rcc>
    <rcc rId="0" sId="2" dxf="1">
      <nc r="K76">
        <f>#REF!*1.05</f>
      </nc>
      <ndxf>
        <border outline="0">
          <left style="thin">
            <color indexed="64"/>
          </left>
          <right style="thin">
            <color indexed="64"/>
          </right>
          <top style="thin">
            <color indexed="64"/>
          </top>
          <bottom style="thin">
            <color indexed="64"/>
          </bottom>
        </border>
      </ndxf>
    </rcc>
    <rcc rId="0" sId="2" dxf="1">
      <nc r="K77">
        <f>#REF!*1.05</f>
      </nc>
      <ndxf>
        <border outline="0">
          <left style="thin">
            <color indexed="64"/>
          </left>
          <right style="thin">
            <color indexed="64"/>
          </right>
          <top style="thin">
            <color indexed="64"/>
          </top>
          <bottom style="thin">
            <color indexed="64"/>
          </bottom>
        </border>
      </ndxf>
    </rcc>
    <rcc rId="0" sId="2" dxf="1">
      <nc r="K75">
        <f>#REF!*1.05</f>
      </nc>
      <ndxf>
        <border outline="0">
          <left style="thin">
            <color indexed="64"/>
          </left>
          <right style="thin">
            <color indexed="64"/>
          </right>
          <top style="thin">
            <color indexed="64"/>
          </top>
          <bottom style="thin">
            <color indexed="64"/>
          </bottom>
        </border>
      </ndxf>
    </rcc>
    <rcc rId="0" sId="2" dxf="1">
      <nc r="K78">
        <f>#REF!*1.05</f>
      </nc>
      <ndxf>
        <border outline="0">
          <left style="thin">
            <color indexed="64"/>
          </left>
          <right style="thin">
            <color indexed="64"/>
          </right>
          <top style="thin">
            <color indexed="64"/>
          </top>
          <bottom style="thin">
            <color indexed="64"/>
          </bottom>
        </border>
      </ndxf>
    </rcc>
    <rcc rId="0" sId="2" dxf="1">
      <nc r="K79">
        <f>#REF!*1.05</f>
      </nc>
      <ndxf>
        <border outline="0">
          <left style="thin">
            <color indexed="64"/>
          </left>
          <right style="thin">
            <color indexed="64"/>
          </right>
          <top style="thin">
            <color indexed="64"/>
          </top>
          <bottom style="thin">
            <color indexed="64"/>
          </bottom>
        </border>
      </ndxf>
    </rcc>
    <rcc rId="0" sId="2" dxf="1">
      <nc r="K80">
        <f>#REF!*1.05</f>
      </nc>
      <ndxf>
        <border outline="0">
          <left style="thin">
            <color indexed="64"/>
          </left>
          <right style="thin">
            <color indexed="64"/>
          </right>
          <top style="thin">
            <color indexed="64"/>
          </top>
          <bottom style="thin">
            <color indexed="64"/>
          </bottom>
        </border>
      </ndxf>
    </rcc>
    <rcc rId="0" sId="2" dxf="1">
      <nc r="K81">
        <f>#REF!*1.05</f>
      </nc>
      <ndxf>
        <border outline="0">
          <left style="thin">
            <color indexed="64"/>
          </left>
          <right style="thin">
            <color indexed="64"/>
          </right>
          <top style="thin">
            <color indexed="64"/>
          </top>
          <bottom style="thin">
            <color indexed="64"/>
          </bottom>
        </border>
      </ndxf>
    </rcc>
    <rcc rId="0" sId="2" dxf="1">
      <nc r="K82">
        <f>#REF!*1.05</f>
      </nc>
      <ndxf>
        <border outline="0">
          <left style="thin">
            <color indexed="64"/>
          </left>
          <right style="thin">
            <color indexed="64"/>
          </right>
          <top style="thin">
            <color indexed="64"/>
          </top>
          <bottom style="thin">
            <color indexed="64"/>
          </bottom>
        </border>
      </ndxf>
    </rcc>
    <rcc rId="0" sId="2" dxf="1">
      <nc r="K83">
        <f>#REF!*1.05</f>
      </nc>
      <ndxf>
        <border outline="0">
          <left style="thin">
            <color indexed="64"/>
          </left>
          <right style="thin">
            <color indexed="64"/>
          </right>
          <top style="thin">
            <color indexed="64"/>
          </top>
          <bottom style="thin">
            <color indexed="64"/>
          </bottom>
        </border>
      </ndxf>
    </rcc>
    <rcc rId="0" sId="2" dxf="1">
      <nc r="K84">
        <f>#REF!*1.05</f>
      </nc>
      <ndxf>
        <border outline="0">
          <left style="thin">
            <color indexed="64"/>
          </left>
          <right style="thin">
            <color indexed="64"/>
          </right>
          <top style="thin">
            <color indexed="64"/>
          </top>
          <bottom style="thin">
            <color indexed="64"/>
          </bottom>
        </border>
      </ndxf>
    </rcc>
    <rcc rId="0" sId="2" dxf="1">
      <nc r="K85">
        <f>#REF!*1.05</f>
      </nc>
      <ndxf>
        <border outline="0">
          <left style="thin">
            <color indexed="64"/>
          </left>
          <right style="thin">
            <color indexed="64"/>
          </right>
          <top style="thin">
            <color indexed="64"/>
          </top>
          <bottom style="thin">
            <color indexed="64"/>
          </bottom>
        </border>
      </ndxf>
    </rcc>
    <rcc rId="0" sId="2" dxf="1">
      <nc r="K86">
        <f>#REF!*1.05</f>
      </nc>
      <ndxf>
        <border outline="0">
          <left style="thin">
            <color indexed="64"/>
          </left>
          <right style="thin">
            <color indexed="64"/>
          </right>
          <top style="thin">
            <color indexed="64"/>
          </top>
          <bottom style="thin">
            <color indexed="64"/>
          </bottom>
        </border>
      </ndxf>
    </rcc>
    <rcc rId="0" sId="2" dxf="1">
      <nc r="K87">
        <f>#REF!*1.05</f>
      </nc>
      <ndxf>
        <border outline="0">
          <left style="thin">
            <color indexed="64"/>
          </left>
          <right style="thin">
            <color indexed="64"/>
          </right>
          <top style="thin">
            <color indexed="64"/>
          </top>
          <bottom style="thin">
            <color indexed="64"/>
          </bottom>
        </border>
      </ndxf>
    </rcc>
    <rcc rId="0" sId="2" dxf="1">
      <nc r="K89">
        <f>#REF!*1.05</f>
      </nc>
      <ndxf>
        <border outline="0">
          <left style="thin">
            <color indexed="64"/>
          </left>
          <right style="thin">
            <color indexed="64"/>
          </right>
          <top style="thin">
            <color indexed="64"/>
          </top>
          <bottom style="thin">
            <color indexed="64"/>
          </bottom>
        </border>
      </ndxf>
    </rcc>
    <rcc rId="0" sId="2" dxf="1">
      <nc r="K91">
        <f>#REF!*1.05</f>
      </nc>
      <ndxf>
        <border outline="0">
          <left style="thin">
            <color indexed="64"/>
          </left>
          <right style="thin">
            <color indexed="64"/>
          </right>
          <top style="thin">
            <color indexed="64"/>
          </top>
          <bottom style="thin">
            <color indexed="64"/>
          </bottom>
        </border>
      </ndxf>
    </rcc>
    <rcc rId="0" sId="2" dxf="1">
      <nc r="K92">
        <f>#REF!*1.05</f>
      </nc>
      <ndxf>
        <border outline="0">
          <left style="thin">
            <color indexed="64"/>
          </left>
          <right style="thin">
            <color indexed="64"/>
          </right>
          <top style="thin">
            <color indexed="64"/>
          </top>
          <bottom style="thin">
            <color indexed="64"/>
          </bottom>
        </border>
      </ndxf>
    </rcc>
    <rcc rId="0" sId="2" dxf="1">
      <nc r="K90">
        <f>#REF!*1.05</f>
      </nc>
      <ndxf>
        <border outline="0">
          <left style="thin">
            <color indexed="64"/>
          </left>
          <right style="thin">
            <color indexed="64"/>
          </right>
          <top style="thin">
            <color indexed="64"/>
          </top>
          <bottom style="thin">
            <color indexed="64"/>
          </bottom>
        </border>
      </ndxf>
    </rcc>
    <rcc rId="0" sId="2" dxf="1">
      <nc r="K8">
        <f>#REF!*1.05</f>
      </nc>
      <ndxf>
        <border outline="0">
          <left style="thin">
            <color indexed="64"/>
          </left>
          <right style="thin">
            <color indexed="64"/>
          </right>
          <top style="thin">
            <color indexed="64"/>
          </top>
          <bottom style="thin">
            <color indexed="64"/>
          </bottom>
        </border>
      </ndxf>
    </rcc>
    <rcc rId="0" sId="2" dxf="1">
      <nc r="K9">
        <f>#REF!*1.05</f>
      </nc>
      <ndxf>
        <border outline="0">
          <left style="thin">
            <color indexed="64"/>
          </left>
          <right style="thin">
            <color indexed="64"/>
          </right>
          <top style="thin">
            <color indexed="64"/>
          </top>
          <bottom style="thin">
            <color indexed="64"/>
          </bottom>
        </border>
      </ndxf>
    </rcc>
    <rcc rId="0" sId="2" dxf="1">
      <nc r="K10">
        <f>#REF!*1.05</f>
      </nc>
      <ndxf>
        <border outline="0">
          <left style="thin">
            <color indexed="64"/>
          </left>
          <right style="thin">
            <color indexed="64"/>
          </right>
          <top style="thin">
            <color indexed="64"/>
          </top>
          <bottom style="thin">
            <color indexed="64"/>
          </bottom>
        </border>
      </ndxf>
    </rcc>
    <rcc rId="0" sId="2" dxf="1">
      <nc r="K11">
        <f>#REF!*1.05</f>
      </nc>
      <ndxf>
        <border outline="0">
          <left style="thin">
            <color indexed="64"/>
          </left>
          <right style="thin">
            <color indexed="64"/>
          </right>
          <top style="thin">
            <color indexed="64"/>
          </top>
          <bottom style="thin">
            <color indexed="64"/>
          </bottom>
        </border>
      </ndxf>
    </rcc>
    <rcc rId="0" sId="2" dxf="1">
      <nc r="K7">
        <f>#REF!*1.05</f>
      </nc>
      <ndxf>
        <border outline="0">
          <left style="thin">
            <color indexed="64"/>
          </left>
          <right style="thin">
            <color indexed="64"/>
          </right>
          <top style="thin">
            <color indexed="64"/>
          </top>
          <bottom style="thin">
            <color indexed="64"/>
          </bottom>
        </border>
      </ndxf>
    </rcc>
    <rcc rId="0" sId="2" dxf="1">
      <nc r="K96">
        <f>#REF!*1.05</f>
      </nc>
      <ndxf>
        <border outline="0">
          <left style="thin">
            <color indexed="64"/>
          </left>
          <right style="thin">
            <color indexed="64"/>
          </right>
          <top style="thin">
            <color indexed="64"/>
          </top>
          <bottom style="thin">
            <color indexed="64"/>
          </bottom>
        </border>
      </ndxf>
    </rcc>
    <rcc rId="0" sId="2" dxf="1">
      <nc r="K97">
        <f>#REF!*1.05</f>
      </nc>
      <ndxf>
        <border outline="0">
          <left style="thin">
            <color indexed="64"/>
          </left>
          <right style="thin">
            <color indexed="64"/>
          </right>
          <top style="thin">
            <color indexed="64"/>
          </top>
          <bottom style="thin">
            <color indexed="64"/>
          </bottom>
        </border>
      </ndxf>
    </rcc>
    <rcc rId="0" sId="2" dxf="1">
      <nc r="K99">
        <f>#REF!*1.05</f>
      </nc>
      <ndxf>
        <border outline="0">
          <left style="thin">
            <color indexed="64"/>
          </left>
          <right style="thin">
            <color indexed="64"/>
          </right>
          <top style="thin">
            <color indexed="64"/>
          </top>
          <bottom style="thin">
            <color indexed="64"/>
          </bottom>
        </border>
      </ndxf>
    </rcc>
    <rcc rId="0" sId="2" dxf="1">
      <nc r="K100">
        <f>#REF!*1.05</f>
      </nc>
      <ndxf>
        <border outline="0">
          <left style="thin">
            <color indexed="64"/>
          </left>
          <right style="thin">
            <color indexed="64"/>
          </right>
          <top style="thin">
            <color indexed="64"/>
          </top>
          <bottom style="thin">
            <color indexed="64"/>
          </bottom>
        </border>
      </ndxf>
    </rcc>
    <rcc rId="0" sId="2" dxf="1">
      <nc r="K101">
        <f>#REF!*1.05</f>
      </nc>
      <ndxf>
        <border outline="0">
          <left style="thin">
            <color indexed="64"/>
          </left>
          <right style="thin">
            <color indexed="64"/>
          </right>
          <top style="thin">
            <color indexed="64"/>
          </top>
          <bottom style="thin">
            <color indexed="64"/>
          </bottom>
        </border>
      </ndxf>
    </rcc>
    <rcc rId="0" sId="2" dxf="1">
      <nc r="K102">
        <f>#REF!*1.05</f>
      </nc>
      <ndxf>
        <border outline="0">
          <left style="thin">
            <color indexed="64"/>
          </left>
          <right style="thin">
            <color indexed="64"/>
          </right>
          <top style="thin">
            <color indexed="64"/>
          </top>
          <bottom style="thin">
            <color indexed="64"/>
          </bottom>
        </border>
      </ndxf>
    </rcc>
    <rcc rId="0" sId="2" dxf="1">
      <nc r="K103">
        <f>#REF!*1.05</f>
      </nc>
      <ndxf>
        <border outline="0">
          <left style="thin">
            <color indexed="64"/>
          </left>
          <right style="thin">
            <color indexed="64"/>
          </right>
          <top style="thin">
            <color indexed="64"/>
          </top>
          <bottom style="thin">
            <color indexed="64"/>
          </bottom>
        </border>
      </ndxf>
    </rcc>
    <rcc rId="0" sId="2" dxf="1">
      <nc r="K104">
        <f>#REF!*1.05</f>
      </nc>
      <ndxf>
        <border outline="0">
          <left style="thin">
            <color indexed="64"/>
          </left>
          <right style="thin">
            <color indexed="64"/>
          </right>
          <top style="thin">
            <color indexed="64"/>
          </top>
          <bottom style="thin">
            <color indexed="64"/>
          </bottom>
        </border>
      </ndxf>
    </rcc>
    <rcc rId="0" sId="2" dxf="1">
      <nc r="K105">
        <f>#REF!*1.05</f>
      </nc>
      <ndxf>
        <border outline="0">
          <left style="thin">
            <color indexed="64"/>
          </left>
          <right style="thin">
            <color indexed="64"/>
          </right>
          <top style="thin">
            <color indexed="64"/>
          </top>
          <bottom style="thin">
            <color indexed="64"/>
          </bottom>
        </border>
      </ndxf>
    </rcc>
    <rcc rId="0" sId="2" dxf="1">
      <nc r="K106">
        <f>#REF!*1.05</f>
      </nc>
      <ndxf>
        <border outline="0">
          <left style="thin">
            <color indexed="64"/>
          </left>
          <right style="thin">
            <color indexed="64"/>
          </right>
          <top style="thin">
            <color indexed="64"/>
          </top>
          <bottom style="thin">
            <color indexed="64"/>
          </bottom>
        </border>
      </ndxf>
    </rcc>
    <rcc rId="0" sId="2" dxf="1">
      <nc r="K107">
        <f>#REF!*1.05</f>
      </nc>
      <ndxf>
        <border outline="0">
          <left style="thin">
            <color indexed="64"/>
          </left>
          <right style="thin">
            <color indexed="64"/>
          </right>
          <top style="thin">
            <color indexed="64"/>
          </top>
          <bottom style="thin">
            <color indexed="64"/>
          </bottom>
        </border>
      </ndxf>
    </rcc>
    <rcc rId="0" sId="2" dxf="1">
      <nc r="K108">
        <f>#REF!*1.05</f>
      </nc>
      <ndxf>
        <border outline="0">
          <left style="thin">
            <color indexed="64"/>
          </left>
          <right style="thin">
            <color indexed="64"/>
          </right>
          <top style="thin">
            <color indexed="64"/>
          </top>
          <bottom style="thin">
            <color indexed="64"/>
          </bottom>
        </border>
      </ndxf>
    </rcc>
    <rcc rId="0" sId="2" dxf="1">
      <nc r="K109">
        <f>#REF!*1.05</f>
      </nc>
      <ndxf>
        <border outline="0">
          <left style="thin">
            <color indexed="64"/>
          </left>
          <right style="thin">
            <color indexed="64"/>
          </right>
          <top style="thin">
            <color indexed="64"/>
          </top>
          <bottom style="thin">
            <color indexed="64"/>
          </bottom>
        </border>
      </ndxf>
    </rcc>
    <rcc rId="0" sId="2" dxf="1">
      <nc r="K110">
        <f>#REF!*1.05</f>
      </nc>
      <ndxf>
        <border outline="0">
          <left style="thin">
            <color indexed="64"/>
          </left>
          <right style="thin">
            <color indexed="64"/>
          </right>
          <top style="thin">
            <color indexed="64"/>
          </top>
          <bottom style="thin">
            <color indexed="64"/>
          </bottom>
        </border>
      </ndxf>
    </rcc>
    <rcc rId="0" sId="2" dxf="1">
      <nc r="K98">
        <f>#REF!*1.05</f>
      </nc>
      <ndxf>
        <border outline="0">
          <left style="thin">
            <color indexed="64"/>
          </left>
          <right style="thin">
            <color indexed="64"/>
          </right>
          <top style="thin">
            <color indexed="64"/>
          </top>
          <bottom style="thin">
            <color indexed="64"/>
          </bottom>
        </border>
      </ndxf>
    </rcc>
    <rfmt sheetId="2" sqref="K44" start="0" length="0">
      <dxf>
        <font>
          <sz val="11"/>
          <color theme="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fmt sheetId="2" sqref="K113" start="0" length="0">
      <dxf>
        <font>
          <sz val="11"/>
          <color theme="1"/>
          <name val="Calibri"/>
          <scheme val="minor"/>
        </font>
        <fill>
          <patternFill patternType="none">
            <bgColor indexed="65"/>
          </patternFill>
        </fill>
      </dxf>
    </rfmt>
    <rfmt sheetId="2" sqref="K114" start="0" length="0">
      <dxf>
        <font>
          <sz val="11"/>
          <color theme="1"/>
          <name val="Calibri"/>
          <scheme val="minor"/>
        </font>
        <fill>
          <patternFill patternType="none">
            <bgColor indexed="65"/>
          </patternFill>
        </fill>
      </dxf>
    </rfmt>
    <rfmt sheetId="2" sqref="K115" start="0" length="0">
      <dxf>
        <font>
          <sz val="11"/>
          <color theme="1"/>
          <name val="Calibri"/>
          <scheme val="minor"/>
        </font>
        <fill>
          <patternFill patternType="none">
            <bgColor indexed="65"/>
          </patternFill>
        </fill>
      </dxf>
    </rfmt>
    <rfmt sheetId="2" sqref="K116" start="0" length="0">
      <dxf>
        <font>
          <sz val="11"/>
          <color theme="1"/>
          <name val="Calibri"/>
          <scheme val="minor"/>
        </font>
        <fill>
          <patternFill patternType="none">
            <bgColor indexed="65"/>
          </patternFill>
        </fill>
      </dxf>
    </rfmt>
    <rfmt sheetId="2" sqref="K117" start="0" length="0">
      <dxf>
        <font>
          <sz val="11"/>
          <color theme="1"/>
          <name val="Calibri"/>
          <scheme val="minor"/>
        </font>
        <fill>
          <patternFill patternType="none">
            <bgColor indexed="65"/>
          </patternFill>
        </fill>
      </dxf>
    </rfmt>
  </rrc>
  <rcv guid="{0A3C6566-B9F1-4C10-AA7A-D7F12312E720}" action="delete"/>
  <rdn rId="0" localSheetId="1" customView="1" name="Z_0A3C6566_B9F1_4C10_AA7A_D7F12312E720_.wvu.FilterData" hidden="1" oldHidden="1">
    <formula>'2018'!$A$7:$J$235</formula>
    <oldFormula>'2018'!$A$7:$J$235</oldFormula>
  </rdn>
  <rcv guid="{0A3C6566-B9F1-4C10-AA7A-D7F12312E720}"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F64CD20A-C67C-4D1D-93B0-1C0435845B82}" name="Сычева Анна Юрьевна" id="-1809266014" dateTime="2023-11-03T11:00:34"/>
  <userInfo guid="{5BC88F86-C3C0-4746-B68A-78E41CA2D8EB}" name="Сычева Анна Юрьевна" id="-1809316372" dateTime="2023-11-07T15:51:20"/>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17" Type="http://schemas.microsoft.com/office/2006/relationships/wsSortMap" Target="wsSortMap1.xml"/><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43" t="s">
        <v>370</v>
      </c>
      <c r="B4" s="143"/>
      <c r="H4" s="37" t="s">
        <v>366</v>
      </c>
      <c r="I4" s="38" t="s">
        <v>367</v>
      </c>
    </row>
    <row r="5" spans="1:10" ht="19.5" customHeight="1" x14ac:dyDescent="0.25">
      <c r="A5" s="1"/>
      <c r="B5" s="142" t="s">
        <v>369</v>
      </c>
      <c r="C5" s="142"/>
      <c r="D5" s="142"/>
      <c r="E5" s="142"/>
      <c r="F5" s="142"/>
      <c r="G5" s="142"/>
      <c r="H5" s="142"/>
      <c r="I5" s="142"/>
      <c r="J5" s="142"/>
    </row>
    <row r="6" spans="1:10" ht="18" customHeight="1" x14ac:dyDescent="0.2">
      <c r="A6" s="1"/>
      <c r="B6" s="49"/>
      <c r="C6" s="8"/>
      <c r="D6" s="2"/>
      <c r="E6" s="2"/>
      <c r="F6" s="2"/>
      <c r="G6" s="32"/>
      <c r="H6" s="141"/>
      <c r="I6" s="141"/>
      <c r="J6" s="141"/>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0A3C6566-B9F1-4C10-AA7A-D7F12312E720}" showPageBreaks="1" showAutoFilter="1" state="hidden"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4"/>
  <sheetViews>
    <sheetView tabSelected="1" view="pageBreakPreview" topLeftCell="A103" zoomScaleNormal="100" zoomScaleSheetLayoutView="100" workbookViewId="0">
      <selection activeCell="O15" sqref="O15"/>
    </sheetView>
  </sheetViews>
  <sheetFormatPr defaultColWidth="8.85546875" defaultRowHeight="12.75" x14ac:dyDescent="0.2"/>
  <cols>
    <col min="1" max="1" width="4.85546875" style="83" customWidth="1"/>
    <col min="2" max="2" width="37" style="77" customWidth="1"/>
    <col min="3" max="3" width="11.7109375" style="78" customWidth="1"/>
    <col min="4" max="4" width="19.42578125" style="78" customWidth="1"/>
    <col min="5" max="5" width="15.5703125" style="37" customWidth="1"/>
    <col min="6" max="6" width="5.85546875" style="37" customWidth="1"/>
    <col min="7" max="7" width="8.5703125" style="37" customWidth="1"/>
    <col min="8" max="8" width="16.28515625" style="37" customWidth="1"/>
    <col min="9" max="9" width="15.7109375" style="3" customWidth="1"/>
    <col min="10" max="10" width="17.140625" style="85" customWidth="1"/>
    <col min="11" max="245" width="8.85546875" style="3"/>
    <col min="246" max="246" width="3.7109375" style="3" customWidth="1"/>
    <col min="247" max="247" width="19.5703125" style="3" customWidth="1"/>
    <col min="248" max="248" width="10.85546875" style="3" bestFit="1" customWidth="1"/>
    <col min="249" max="249" width="13.42578125" style="3" bestFit="1" customWidth="1"/>
    <col min="250" max="250" width="10.7109375" style="3" bestFit="1" customWidth="1"/>
    <col min="251" max="251" width="4.5703125" style="3" customWidth="1"/>
    <col min="252" max="252" width="9.5703125" style="3" customWidth="1"/>
    <col min="253" max="253" width="12.140625" style="3" customWidth="1"/>
    <col min="254" max="254" width="10.7109375" style="3" customWidth="1"/>
    <col min="255" max="255" width="14" style="3" bestFit="1" customWidth="1"/>
    <col min="256" max="256" width="11.28515625" style="3" bestFit="1" customWidth="1"/>
    <col min="257" max="501" width="8.85546875" style="3"/>
    <col min="502" max="502" width="3.7109375" style="3" customWidth="1"/>
    <col min="503" max="503" width="19.5703125" style="3" customWidth="1"/>
    <col min="504" max="504" width="10.85546875" style="3" bestFit="1" customWidth="1"/>
    <col min="505" max="505" width="13.42578125" style="3" bestFit="1" customWidth="1"/>
    <col min="506" max="506" width="10.7109375" style="3" bestFit="1" customWidth="1"/>
    <col min="507" max="507" width="4.5703125" style="3" customWidth="1"/>
    <col min="508" max="508" width="9.5703125" style="3" customWidth="1"/>
    <col min="509" max="509" width="12.140625" style="3" customWidth="1"/>
    <col min="510" max="510" width="10.7109375" style="3" customWidth="1"/>
    <col min="511" max="511" width="14" style="3" bestFit="1" customWidth="1"/>
    <col min="512" max="512" width="11.28515625" style="3" bestFit="1" customWidth="1"/>
    <col min="513" max="757" width="8.85546875" style="3"/>
    <col min="758" max="758" width="3.7109375" style="3" customWidth="1"/>
    <col min="759" max="759" width="19.5703125" style="3" customWidth="1"/>
    <col min="760" max="760" width="10.85546875" style="3" bestFit="1" customWidth="1"/>
    <col min="761" max="761" width="13.42578125" style="3" bestFit="1" customWidth="1"/>
    <col min="762" max="762" width="10.7109375" style="3" bestFit="1" customWidth="1"/>
    <col min="763" max="763" width="4.5703125" style="3" customWidth="1"/>
    <col min="764" max="764" width="9.5703125" style="3" customWidth="1"/>
    <col min="765" max="765" width="12.140625" style="3" customWidth="1"/>
    <col min="766" max="766" width="10.7109375" style="3" customWidth="1"/>
    <col min="767" max="767" width="14" style="3" bestFit="1" customWidth="1"/>
    <col min="768" max="768" width="11.28515625" style="3" bestFit="1" customWidth="1"/>
    <col min="769" max="1013" width="8.85546875" style="3"/>
    <col min="1014" max="1014" width="3.7109375" style="3" customWidth="1"/>
    <col min="1015" max="1015" width="19.5703125" style="3" customWidth="1"/>
    <col min="1016" max="1016" width="10.85546875" style="3" bestFit="1" customWidth="1"/>
    <col min="1017" max="1017" width="13.42578125" style="3" bestFit="1" customWidth="1"/>
    <col min="1018" max="1018" width="10.7109375" style="3" bestFit="1" customWidth="1"/>
    <col min="1019" max="1019" width="4.5703125" style="3" customWidth="1"/>
    <col min="1020" max="1020" width="9.5703125" style="3" customWidth="1"/>
    <col min="1021" max="1021" width="12.140625" style="3" customWidth="1"/>
    <col min="1022" max="1022" width="10.7109375" style="3" customWidth="1"/>
    <col min="1023" max="1023" width="14" style="3" bestFit="1" customWidth="1"/>
    <col min="1024" max="1024" width="11.28515625" style="3" bestFit="1" customWidth="1"/>
    <col min="1025" max="1269" width="8.85546875" style="3"/>
    <col min="1270" max="1270" width="3.7109375" style="3" customWidth="1"/>
    <col min="1271" max="1271" width="19.5703125" style="3" customWidth="1"/>
    <col min="1272" max="1272" width="10.85546875" style="3" bestFit="1" customWidth="1"/>
    <col min="1273" max="1273" width="13.42578125" style="3" bestFit="1" customWidth="1"/>
    <col min="1274" max="1274" width="10.7109375" style="3" bestFit="1" customWidth="1"/>
    <col min="1275" max="1275" width="4.5703125" style="3" customWidth="1"/>
    <col min="1276" max="1276" width="9.5703125" style="3" customWidth="1"/>
    <col min="1277" max="1277" width="12.140625" style="3" customWidth="1"/>
    <col min="1278" max="1278" width="10.7109375" style="3" customWidth="1"/>
    <col min="1279" max="1279" width="14" style="3" bestFit="1" customWidth="1"/>
    <col min="1280" max="1280" width="11.28515625" style="3" bestFit="1" customWidth="1"/>
    <col min="1281" max="1525" width="8.85546875" style="3"/>
    <col min="1526" max="1526" width="3.7109375" style="3" customWidth="1"/>
    <col min="1527" max="1527" width="19.5703125" style="3" customWidth="1"/>
    <col min="1528" max="1528" width="10.85546875" style="3" bestFit="1" customWidth="1"/>
    <col min="1529" max="1529" width="13.42578125" style="3" bestFit="1" customWidth="1"/>
    <col min="1530" max="1530" width="10.7109375" style="3" bestFit="1" customWidth="1"/>
    <col min="1531" max="1531" width="4.5703125" style="3" customWidth="1"/>
    <col min="1532" max="1532" width="9.5703125" style="3" customWidth="1"/>
    <col min="1533" max="1533" width="12.140625" style="3" customWidth="1"/>
    <col min="1534" max="1534" width="10.7109375" style="3" customWidth="1"/>
    <col min="1535" max="1535" width="14" style="3" bestFit="1" customWidth="1"/>
    <col min="1536" max="1536" width="11.28515625" style="3" bestFit="1" customWidth="1"/>
    <col min="1537" max="1781" width="8.85546875" style="3"/>
    <col min="1782" max="1782" width="3.7109375" style="3" customWidth="1"/>
    <col min="1783" max="1783" width="19.5703125" style="3" customWidth="1"/>
    <col min="1784" max="1784" width="10.85546875" style="3" bestFit="1" customWidth="1"/>
    <col min="1785" max="1785" width="13.42578125" style="3" bestFit="1" customWidth="1"/>
    <col min="1786" max="1786" width="10.7109375" style="3" bestFit="1" customWidth="1"/>
    <col min="1787" max="1787" width="4.5703125" style="3" customWidth="1"/>
    <col min="1788" max="1788" width="9.5703125" style="3" customWidth="1"/>
    <col min="1789" max="1789" width="12.140625" style="3" customWidth="1"/>
    <col min="1790" max="1790" width="10.7109375" style="3" customWidth="1"/>
    <col min="1791" max="1791" width="14" style="3" bestFit="1" customWidth="1"/>
    <col min="1792" max="1792" width="11.28515625" style="3" bestFit="1" customWidth="1"/>
    <col min="1793" max="2037" width="8.85546875" style="3"/>
    <col min="2038" max="2038" width="3.7109375" style="3" customWidth="1"/>
    <col min="2039" max="2039" width="19.5703125" style="3" customWidth="1"/>
    <col min="2040" max="2040" width="10.85546875" style="3" bestFit="1" customWidth="1"/>
    <col min="2041" max="2041" width="13.42578125" style="3" bestFit="1" customWidth="1"/>
    <col min="2042" max="2042" width="10.7109375" style="3" bestFit="1" customWidth="1"/>
    <col min="2043" max="2043" width="4.5703125" style="3" customWidth="1"/>
    <col min="2044" max="2044" width="9.5703125" style="3" customWidth="1"/>
    <col min="2045" max="2045" width="12.140625" style="3" customWidth="1"/>
    <col min="2046" max="2046" width="10.7109375" style="3" customWidth="1"/>
    <col min="2047" max="2047" width="14" style="3" bestFit="1" customWidth="1"/>
    <col min="2048" max="2048" width="11.28515625" style="3" bestFit="1" customWidth="1"/>
    <col min="2049" max="2293" width="8.85546875" style="3"/>
    <col min="2294" max="2294" width="3.7109375" style="3" customWidth="1"/>
    <col min="2295" max="2295" width="19.5703125" style="3" customWidth="1"/>
    <col min="2296" max="2296" width="10.85546875" style="3" bestFit="1" customWidth="1"/>
    <col min="2297" max="2297" width="13.42578125" style="3" bestFit="1" customWidth="1"/>
    <col min="2298" max="2298" width="10.7109375" style="3" bestFit="1" customWidth="1"/>
    <col min="2299" max="2299" width="4.5703125" style="3" customWidth="1"/>
    <col min="2300" max="2300" width="9.5703125" style="3" customWidth="1"/>
    <col min="2301" max="2301" width="12.140625" style="3" customWidth="1"/>
    <col min="2302" max="2302" width="10.7109375" style="3" customWidth="1"/>
    <col min="2303" max="2303" width="14" style="3" bestFit="1" customWidth="1"/>
    <col min="2304" max="2304" width="11.28515625" style="3" bestFit="1" customWidth="1"/>
    <col min="2305" max="2549" width="8.85546875" style="3"/>
    <col min="2550" max="2550" width="3.7109375" style="3" customWidth="1"/>
    <col min="2551" max="2551" width="19.5703125" style="3" customWidth="1"/>
    <col min="2552" max="2552" width="10.85546875" style="3" bestFit="1" customWidth="1"/>
    <col min="2553" max="2553" width="13.42578125" style="3" bestFit="1" customWidth="1"/>
    <col min="2554" max="2554" width="10.7109375" style="3" bestFit="1" customWidth="1"/>
    <col min="2555" max="2555" width="4.5703125" style="3" customWidth="1"/>
    <col min="2556" max="2556" width="9.5703125" style="3" customWidth="1"/>
    <col min="2557" max="2557" width="12.140625" style="3" customWidth="1"/>
    <col min="2558" max="2558" width="10.7109375" style="3" customWidth="1"/>
    <col min="2559" max="2559" width="14" style="3" bestFit="1" customWidth="1"/>
    <col min="2560" max="2560" width="11.28515625" style="3" bestFit="1" customWidth="1"/>
    <col min="2561" max="2805" width="8.85546875" style="3"/>
    <col min="2806" max="2806" width="3.7109375" style="3" customWidth="1"/>
    <col min="2807" max="2807" width="19.5703125" style="3" customWidth="1"/>
    <col min="2808" max="2808" width="10.85546875" style="3" bestFit="1" customWidth="1"/>
    <col min="2809" max="2809" width="13.42578125" style="3" bestFit="1" customWidth="1"/>
    <col min="2810" max="2810" width="10.7109375" style="3" bestFit="1" customWidth="1"/>
    <col min="2811" max="2811" width="4.5703125" style="3" customWidth="1"/>
    <col min="2812" max="2812" width="9.5703125" style="3" customWidth="1"/>
    <col min="2813" max="2813" width="12.140625" style="3" customWidth="1"/>
    <col min="2814" max="2814" width="10.7109375" style="3" customWidth="1"/>
    <col min="2815" max="2815" width="14" style="3" bestFit="1" customWidth="1"/>
    <col min="2816" max="2816" width="11.28515625" style="3" bestFit="1" customWidth="1"/>
    <col min="2817" max="3061" width="8.85546875" style="3"/>
    <col min="3062" max="3062" width="3.7109375" style="3" customWidth="1"/>
    <col min="3063" max="3063" width="19.5703125" style="3" customWidth="1"/>
    <col min="3064" max="3064" width="10.85546875" style="3" bestFit="1" customWidth="1"/>
    <col min="3065" max="3065" width="13.42578125" style="3" bestFit="1" customWidth="1"/>
    <col min="3066" max="3066" width="10.7109375" style="3" bestFit="1" customWidth="1"/>
    <col min="3067" max="3067" width="4.5703125" style="3" customWidth="1"/>
    <col min="3068" max="3068" width="9.5703125" style="3" customWidth="1"/>
    <col min="3069" max="3069" width="12.140625" style="3" customWidth="1"/>
    <col min="3070" max="3070" width="10.7109375" style="3" customWidth="1"/>
    <col min="3071" max="3071" width="14" style="3" bestFit="1" customWidth="1"/>
    <col min="3072" max="3072" width="11.28515625" style="3" bestFit="1" customWidth="1"/>
    <col min="3073" max="3317" width="8.85546875" style="3"/>
    <col min="3318" max="3318" width="3.7109375" style="3" customWidth="1"/>
    <col min="3319" max="3319" width="19.5703125" style="3" customWidth="1"/>
    <col min="3320" max="3320" width="10.85546875" style="3" bestFit="1" customWidth="1"/>
    <col min="3321" max="3321" width="13.42578125" style="3" bestFit="1" customWidth="1"/>
    <col min="3322" max="3322" width="10.7109375" style="3" bestFit="1" customWidth="1"/>
    <col min="3323" max="3323" width="4.5703125" style="3" customWidth="1"/>
    <col min="3324" max="3324" width="9.5703125" style="3" customWidth="1"/>
    <col min="3325" max="3325" width="12.140625" style="3" customWidth="1"/>
    <col min="3326" max="3326" width="10.7109375" style="3" customWidth="1"/>
    <col min="3327" max="3327" width="14" style="3" bestFit="1" customWidth="1"/>
    <col min="3328" max="3328" width="11.28515625" style="3" bestFit="1" customWidth="1"/>
    <col min="3329" max="3573" width="8.85546875" style="3"/>
    <col min="3574" max="3574" width="3.7109375" style="3" customWidth="1"/>
    <col min="3575" max="3575" width="19.5703125" style="3" customWidth="1"/>
    <col min="3576" max="3576" width="10.85546875" style="3" bestFit="1" customWidth="1"/>
    <col min="3577" max="3577" width="13.42578125" style="3" bestFit="1" customWidth="1"/>
    <col min="3578" max="3578" width="10.7109375" style="3" bestFit="1" customWidth="1"/>
    <col min="3579" max="3579" width="4.5703125" style="3" customWidth="1"/>
    <col min="3580" max="3580" width="9.5703125" style="3" customWidth="1"/>
    <col min="3581" max="3581" width="12.140625" style="3" customWidth="1"/>
    <col min="3582" max="3582" width="10.7109375" style="3" customWidth="1"/>
    <col min="3583" max="3583" width="14" style="3" bestFit="1" customWidth="1"/>
    <col min="3584" max="3584" width="11.28515625" style="3" bestFit="1" customWidth="1"/>
    <col min="3585" max="3829" width="8.85546875" style="3"/>
    <col min="3830" max="3830" width="3.7109375" style="3" customWidth="1"/>
    <col min="3831" max="3831" width="19.5703125" style="3" customWidth="1"/>
    <col min="3832" max="3832" width="10.85546875" style="3" bestFit="1" customWidth="1"/>
    <col min="3833" max="3833" width="13.42578125" style="3" bestFit="1" customWidth="1"/>
    <col min="3834" max="3834" width="10.7109375" style="3" bestFit="1" customWidth="1"/>
    <col min="3835" max="3835" width="4.5703125" style="3" customWidth="1"/>
    <col min="3836" max="3836" width="9.5703125" style="3" customWidth="1"/>
    <col min="3837" max="3837" width="12.140625" style="3" customWidth="1"/>
    <col min="3838" max="3838" width="10.7109375" style="3" customWidth="1"/>
    <col min="3839" max="3839" width="14" style="3" bestFit="1" customWidth="1"/>
    <col min="3840" max="3840" width="11.28515625" style="3" bestFit="1" customWidth="1"/>
    <col min="3841" max="4085" width="8.85546875" style="3"/>
    <col min="4086" max="4086" width="3.7109375" style="3" customWidth="1"/>
    <col min="4087" max="4087" width="19.5703125" style="3" customWidth="1"/>
    <col min="4088" max="4088" width="10.85546875" style="3" bestFit="1" customWidth="1"/>
    <col min="4089" max="4089" width="13.42578125" style="3" bestFit="1" customWidth="1"/>
    <col min="4090" max="4090" width="10.7109375" style="3" bestFit="1" customWidth="1"/>
    <col min="4091" max="4091" width="4.5703125" style="3" customWidth="1"/>
    <col min="4092" max="4092" width="9.5703125" style="3" customWidth="1"/>
    <col min="4093" max="4093" width="12.140625" style="3" customWidth="1"/>
    <col min="4094" max="4094" width="10.7109375" style="3" customWidth="1"/>
    <col min="4095" max="4095" width="14" style="3" bestFit="1" customWidth="1"/>
    <col min="4096" max="4096" width="11.28515625" style="3" bestFit="1" customWidth="1"/>
    <col min="4097" max="4341" width="8.85546875" style="3"/>
    <col min="4342" max="4342" width="3.7109375" style="3" customWidth="1"/>
    <col min="4343" max="4343" width="19.5703125" style="3" customWidth="1"/>
    <col min="4344" max="4344" width="10.85546875" style="3" bestFit="1" customWidth="1"/>
    <col min="4345" max="4345" width="13.42578125" style="3" bestFit="1" customWidth="1"/>
    <col min="4346" max="4346" width="10.7109375" style="3" bestFit="1" customWidth="1"/>
    <col min="4347" max="4347" width="4.5703125" style="3" customWidth="1"/>
    <col min="4348" max="4348" width="9.5703125" style="3" customWidth="1"/>
    <col min="4349" max="4349" width="12.140625" style="3" customWidth="1"/>
    <col min="4350" max="4350" width="10.7109375" style="3" customWidth="1"/>
    <col min="4351" max="4351" width="14" style="3" bestFit="1" customWidth="1"/>
    <col min="4352" max="4352" width="11.28515625" style="3" bestFit="1" customWidth="1"/>
    <col min="4353" max="4597" width="8.85546875" style="3"/>
    <col min="4598" max="4598" width="3.7109375" style="3" customWidth="1"/>
    <col min="4599" max="4599" width="19.5703125" style="3" customWidth="1"/>
    <col min="4600" max="4600" width="10.85546875" style="3" bestFit="1" customWidth="1"/>
    <col min="4601" max="4601" width="13.42578125" style="3" bestFit="1" customWidth="1"/>
    <col min="4602" max="4602" width="10.7109375" style="3" bestFit="1" customWidth="1"/>
    <col min="4603" max="4603" width="4.5703125" style="3" customWidth="1"/>
    <col min="4604" max="4604" width="9.5703125" style="3" customWidth="1"/>
    <col min="4605" max="4605" width="12.140625" style="3" customWidth="1"/>
    <col min="4606" max="4606" width="10.7109375" style="3" customWidth="1"/>
    <col min="4607" max="4607" width="14" style="3" bestFit="1" customWidth="1"/>
    <col min="4608" max="4608" width="11.28515625" style="3" bestFit="1" customWidth="1"/>
    <col min="4609" max="4853" width="8.85546875" style="3"/>
    <col min="4854" max="4854" width="3.7109375" style="3" customWidth="1"/>
    <col min="4855" max="4855" width="19.5703125" style="3" customWidth="1"/>
    <col min="4856" max="4856" width="10.85546875" style="3" bestFit="1" customWidth="1"/>
    <col min="4857" max="4857" width="13.42578125" style="3" bestFit="1" customWidth="1"/>
    <col min="4858" max="4858" width="10.7109375" style="3" bestFit="1" customWidth="1"/>
    <col min="4859" max="4859" width="4.5703125" style="3" customWidth="1"/>
    <col min="4860" max="4860" width="9.5703125" style="3" customWidth="1"/>
    <col min="4861" max="4861" width="12.140625" style="3" customWidth="1"/>
    <col min="4862" max="4862" width="10.7109375" style="3" customWidth="1"/>
    <col min="4863" max="4863" width="14" style="3" bestFit="1" customWidth="1"/>
    <col min="4864" max="4864" width="11.28515625" style="3" bestFit="1" customWidth="1"/>
    <col min="4865" max="5109" width="8.85546875" style="3"/>
    <col min="5110" max="5110" width="3.7109375" style="3" customWidth="1"/>
    <col min="5111" max="5111" width="19.5703125" style="3" customWidth="1"/>
    <col min="5112" max="5112" width="10.85546875" style="3" bestFit="1" customWidth="1"/>
    <col min="5113" max="5113" width="13.42578125" style="3" bestFit="1" customWidth="1"/>
    <col min="5114" max="5114" width="10.7109375" style="3" bestFit="1" customWidth="1"/>
    <col min="5115" max="5115" width="4.5703125" style="3" customWidth="1"/>
    <col min="5116" max="5116" width="9.5703125" style="3" customWidth="1"/>
    <col min="5117" max="5117" width="12.140625" style="3" customWidth="1"/>
    <col min="5118" max="5118" width="10.7109375" style="3" customWidth="1"/>
    <col min="5119" max="5119" width="14" style="3" bestFit="1" customWidth="1"/>
    <col min="5120" max="5120" width="11.28515625" style="3" bestFit="1" customWidth="1"/>
    <col min="5121" max="5365" width="8.85546875" style="3"/>
    <col min="5366" max="5366" width="3.7109375" style="3" customWidth="1"/>
    <col min="5367" max="5367" width="19.5703125" style="3" customWidth="1"/>
    <col min="5368" max="5368" width="10.85546875" style="3" bestFit="1" customWidth="1"/>
    <col min="5369" max="5369" width="13.42578125" style="3" bestFit="1" customWidth="1"/>
    <col min="5370" max="5370" width="10.7109375" style="3" bestFit="1" customWidth="1"/>
    <col min="5371" max="5371" width="4.5703125" style="3" customWidth="1"/>
    <col min="5372" max="5372" width="9.5703125" style="3" customWidth="1"/>
    <col min="5373" max="5373" width="12.140625" style="3" customWidth="1"/>
    <col min="5374" max="5374" width="10.7109375" style="3" customWidth="1"/>
    <col min="5375" max="5375" width="14" style="3" bestFit="1" customWidth="1"/>
    <col min="5376" max="5376" width="11.28515625" style="3" bestFit="1" customWidth="1"/>
    <col min="5377" max="5621" width="8.85546875" style="3"/>
    <col min="5622" max="5622" width="3.7109375" style="3" customWidth="1"/>
    <col min="5623" max="5623" width="19.5703125" style="3" customWidth="1"/>
    <col min="5624" max="5624" width="10.85546875" style="3" bestFit="1" customWidth="1"/>
    <col min="5625" max="5625" width="13.42578125" style="3" bestFit="1" customWidth="1"/>
    <col min="5626" max="5626" width="10.7109375" style="3" bestFit="1" customWidth="1"/>
    <col min="5627" max="5627" width="4.5703125" style="3" customWidth="1"/>
    <col min="5628" max="5628" width="9.5703125" style="3" customWidth="1"/>
    <col min="5629" max="5629" width="12.140625" style="3" customWidth="1"/>
    <col min="5630" max="5630" width="10.7109375" style="3" customWidth="1"/>
    <col min="5631" max="5631" width="14" style="3" bestFit="1" customWidth="1"/>
    <col min="5632" max="5632" width="11.28515625" style="3" bestFit="1" customWidth="1"/>
    <col min="5633" max="5877" width="8.85546875" style="3"/>
    <col min="5878" max="5878" width="3.7109375" style="3" customWidth="1"/>
    <col min="5879" max="5879" width="19.5703125" style="3" customWidth="1"/>
    <col min="5880" max="5880" width="10.85546875" style="3" bestFit="1" customWidth="1"/>
    <col min="5881" max="5881" width="13.42578125" style="3" bestFit="1" customWidth="1"/>
    <col min="5882" max="5882" width="10.7109375" style="3" bestFit="1" customWidth="1"/>
    <col min="5883" max="5883" width="4.5703125" style="3" customWidth="1"/>
    <col min="5884" max="5884" width="9.5703125" style="3" customWidth="1"/>
    <col min="5885" max="5885" width="12.140625" style="3" customWidth="1"/>
    <col min="5886" max="5886" width="10.7109375" style="3" customWidth="1"/>
    <col min="5887" max="5887" width="14" style="3" bestFit="1" customWidth="1"/>
    <col min="5888" max="5888" width="11.28515625" style="3" bestFit="1" customWidth="1"/>
    <col min="5889" max="6133" width="8.85546875" style="3"/>
    <col min="6134" max="6134" width="3.7109375" style="3" customWidth="1"/>
    <col min="6135" max="6135" width="19.5703125" style="3" customWidth="1"/>
    <col min="6136" max="6136" width="10.85546875" style="3" bestFit="1" customWidth="1"/>
    <col min="6137" max="6137" width="13.42578125" style="3" bestFit="1" customWidth="1"/>
    <col min="6138" max="6138" width="10.7109375" style="3" bestFit="1" customWidth="1"/>
    <col min="6139" max="6139" width="4.5703125" style="3" customWidth="1"/>
    <col min="6140" max="6140" width="9.5703125" style="3" customWidth="1"/>
    <col min="6141" max="6141" width="12.140625" style="3" customWidth="1"/>
    <col min="6142" max="6142" width="10.7109375" style="3" customWidth="1"/>
    <col min="6143" max="6143" width="14" style="3" bestFit="1" customWidth="1"/>
    <col min="6144" max="6144" width="11.28515625" style="3" bestFit="1" customWidth="1"/>
    <col min="6145" max="6389" width="8.85546875" style="3"/>
    <col min="6390" max="6390" width="3.7109375" style="3" customWidth="1"/>
    <col min="6391" max="6391" width="19.5703125" style="3" customWidth="1"/>
    <col min="6392" max="6392" width="10.85546875" style="3" bestFit="1" customWidth="1"/>
    <col min="6393" max="6393" width="13.42578125" style="3" bestFit="1" customWidth="1"/>
    <col min="6394" max="6394" width="10.7109375" style="3" bestFit="1" customWidth="1"/>
    <col min="6395" max="6395" width="4.5703125" style="3" customWidth="1"/>
    <col min="6396" max="6396" width="9.5703125" style="3" customWidth="1"/>
    <col min="6397" max="6397" width="12.140625" style="3" customWidth="1"/>
    <col min="6398" max="6398" width="10.7109375" style="3" customWidth="1"/>
    <col min="6399" max="6399" width="14" style="3" bestFit="1" customWidth="1"/>
    <col min="6400" max="6400" width="11.28515625" style="3" bestFit="1" customWidth="1"/>
    <col min="6401" max="6645" width="8.85546875" style="3"/>
    <col min="6646" max="6646" width="3.7109375" style="3" customWidth="1"/>
    <col min="6647" max="6647" width="19.5703125" style="3" customWidth="1"/>
    <col min="6648" max="6648" width="10.85546875" style="3" bestFit="1" customWidth="1"/>
    <col min="6649" max="6649" width="13.42578125" style="3" bestFit="1" customWidth="1"/>
    <col min="6650" max="6650" width="10.7109375" style="3" bestFit="1" customWidth="1"/>
    <col min="6651" max="6651" width="4.5703125" style="3" customWidth="1"/>
    <col min="6652" max="6652" width="9.5703125" style="3" customWidth="1"/>
    <col min="6653" max="6653" width="12.140625" style="3" customWidth="1"/>
    <col min="6654" max="6654" width="10.7109375" style="3" customWidth="1"/>
    <col min="6655" max="6655" width="14" style="3" bestFit="1" customWidth="1"/>
    <col min="6656" max="6656" width="11.28515625" style="3" bestFit="1" customWidth="1"/>
    <col min="6657" max="6901" width="8.85546875" style="3"/>
    <col min="6902" max="6902" width="3.7109375" style="3" customWidth="1"/>
    <col min="6903" max="6903" width="19.5703125" style="3" customWidth="1"/>
    <col min="6904" max="6904" width="10.85546875" style="3" bestFit="1" customWidth="1"/>
    <col min="6905" max="6905" width="13.42578125" style="3" bestFit="1" customWidth="1"/>
    <col min="6906" max="6906" width="10.7109375" style="3" bestFit="1" customWidth="1"/>
    <col min="6907" max="6907" width="4.5703125" style="3" customWidth="1"/>
    <col min="6908" max="6908" width="9.5703125" style="3" customWidth="1"/>
    <col min="6909" max="6909" width="12.140625" style="3" customWidth="1"/>
    <col min="6910" max="6910" width="10.7109375" style="3" customWidth="1"/>
    <col min="6911" max="6911" width="14" style="3" bestFit="1" customWidth="1"/>
    <col min="6912" max="6912" width="11.28515625" style="3" bestFit="1" customWidth="1"/>
    <col min="6913" max="7157" width="8.85546875" style="3"/>
    <col min="7158" max="7158" width="3.7109375" style="3" customWidth="1"/>
    <col min="7159" max="7159" width="19.5703125" style="3" customWidth="1"/>
    <col min="7160" max="7160" width="10.85546875" style="3" bestFit="1" customWidth="1"/>
    <col min="7161" max="7161" width="13.42578125" style="3" bestFit="1" customWidth="1"/>
    <col min="7162" max="7162" width="10.7109375" style="3" bestFit="1" customWidth="1"/>
    <col min="7163" max="7163" width="4.5703125" style="3" customWidth="1"/>
    <col min="7164" max="7164" width="9.5703125" style="3" customWidth="1"/>
    <col min="7165" max="7165" width="12.140625" style="3" customWidth="1"/>
    <col min="7166" max="7166" width="10.7109375" style="3" customWidth="1"/>
    <col min="7167" max="7167" width="14" style="3" bestFit="1" customWidth="1"/>
    <col min="7168" max="7168" width="11.28515625" style="3" bestFit="1" customWidth="1"/>
    <col min="7169" max="7413" width="8.85546875" style="3"/>
    <col min="7414" max="7414" width="3.7109375" style="3" customWidth="1"/>
    <col min="7415" max="7415" width="19.5703125" style="3" customWidth="1"/>
    <col min="7416" max="7416" width="10.85546875" style="3" bestFit="1" customWidth="1"/>
    <col min="7417" max="7417" width="13.42578125" style="3" bestFit="1" customWidth="1"/>
    <col min="7418" max="7418" width="10.7109375" style="3" bestFit="1" customWidth="1"/>
    <col min="7419" max="7419" width="4.5703125" style="3" customWidth="1"/>
    <col min="7420" max="7420" width="9.5703125" style="3" customWidth="1"/>
    <col min="7421" max="7421" width="12.140625" style="3" customWidth="1"/>
    <col min="7422" max="7422" width="10.7109375" style="3" customWidth="1"/>
    <col min="7423" max="7423" width="14" style="3" bestFit="1" customWidth="1"/>
    <col min="7424" max="7424" width="11.28515625" style="3" bestFit="1" customWidth="1"/>
    <col min="7425" max="7669" width="8.85546875" style="3"/>
    <col min="7670" max="7670" width="3.7109375" style="3" customWidth="1"/>
    <col min="7671" max="7671" width="19.5703125" style="3" customWidth="1"/>
    <col min="7672" max="7672" width="10.85546875" style="3" bestFit="1" customWidth="1"/>
    <col min="7673" max="7673" width="13.42578125" style="3" bestFit="1" customWidth="1"/>
    <col min="7674" max="7674" width="10.7109375" style="3" bestFit="1" customWidth="1"/>
    <col min="7675" max="7675" width="4.5703125" style="3" customWidth="1"/>
    <col min="7676" max="7676" width="9.5703125" style="3" customWidth="1"/>
    <col min="7677" max="7677" width="12.140625" style="3" customWidth="1"/>
    <col min="7678" max="7678" width="10.7109375" style="3" customWidth="1"/>
    <col min="7679" max="7679" width="14" style="3" bestFit="1" customWidth="1"/>
    <col min="7680" max="7680" width="11.28515625" style="3" bestFit="1" customWidth="1"/>
    <col min="7681" max="7925" width="8.85546875" style="3"/>
    <col min="7926" max="7926" width="3.7109375" style="3" customWidth="1"/>
    <col min="7927" max="7927" width="19.5703125" style="3" customWidth="1"/>
    <col min="7928" max="7928" width="10.85546875" style="3" bestFit="1" customWidth="1"/>
    <col min="7929" max="7929" width="13.42578125" style="3" bestFit="1" customWidth="1"/>
    <col min="7930" max="7930" width="10.7109375" style="3" bestFit="1" customWidth="1"/>
    <col min="7931" max="7931" width="4.5703125" style="3" customWidth="1"/>
    <col min="7932" max="7932" width="9.5703125" style="3" customWidth="1"/>
    <col min="7933" max="7933" width="12.140625" style="3" customWidth="1"/>
    <col min="7934" max="7934" width="10.7109375" style="3" customWidth="1"/>
    <col min="7935" max="7935" width="14" style="3" bestFit="1" customWidth="1"/>
    <col min="7936" max="7936" width="11.28515625" style="3" bestFit="1" customWidth="1"/>
    <col min="7937" max="8181" width="8.85546875" style="3"/>
    <col min="8182" max="8182" width="3.7109375" style="3" customWidth="1"/>
    <col min="8183" max="8183" width="19.5703125" style="3" customWidth="1"/>
    <col min="8184" max="8184" width="10.85546875" style="3" bestFit="1" customWidth="1"/>
    <col min="8185" max="8185" width="13.42578125" style="3" bestFit="1" customWidth="1"/>
    <col min="8186" max="8186" width="10.7109375" style="3" bestFit="1" customWidth="1"/>
    <col min="8187" max="8187" width="4.5703125" style="3" customWidth="1"/>
    <col min="8188" max="8188" width="9.5703125" style="3" customWidth="1"/>
    <col min="8189" max="8189" width="12.140625" style="3" customWidth="1"/>
    <col min="8190" max="8190" width="10.7109375" style="3" customWidth="1"/>
    <col min="8191" max="8191" width="14" style="3" bestFit="1" customWidth="1"/>
    <col min="8192" max="8192" width="11.28515625" style="3" bestFit="1" customWidth="1"/>
    <col min="8193" max="8437" width="8.85546875" style="3"/>
    <col min="8438" max="8438" width="3.7109375" style="3" customWidth="1"/>
    <col min="8439" max="8439" width="19.5703125" style="3" customWidth="1"/>
    <col min="8440" max="8440" width="10.85546875" style="3" bestFit="1" customWidth="1"/>
    <col min="8441" max="8441" width="13.42578125" style="3" bestFit="1" customWidth="1"/>
    <col min="8442" max="8442" width="10.7109375" style="3" bestFit="1" customWidth="1"/>
    <col min="8443" max="8443" width="4.5703125" style="3" customWidth="1"/>
    <col min="8444" max="8444" width="9.5703125" style="3" customWidth="1"/>
    <col min="8445" max="8445" width="12.140625" style="3" customWidth="1"/>
    <col min="8446" max="8446" width="10.7109375" style="3" customWidth="1"/>
    <col min="8447" max="8447" width="14" style="3" bestFit="1" customWidth="1"/>
    <col min="8448" max="8448" width="11.28515625" style="3" bestFit="1" customWidth="1"/>
    <col min="8449" max="8693" width="8.85546875" style="3"/>
    <col min="8694" max="8694" width="3.7109375" style="3" customWidth="1"/>
    <col min="8695" max="8695" width="19.5703125" style="3" customWidth="1"/>
    <col min="8696" max="8696" width="10.85546875" style="3" bestFit="1" customWidth="1"/>
    <col min="8697" max="8697" width="13.42578125" style="3" bestFit="1" customWidth="1"/>
    <col min="8698" max="8698" width="10.7109375" style="3" bestFit="1" customWidth="1"/>
    <col min="8699" max="8699" width="4.5703125" style="3" customWidth="1"/>
    <col min="8700" max="8700" width="9.5703125" style="3" customWidth="1"/>
    <col min="8701" max="8701" width="12.140625" style="3" customWidth="1"/>
    <col min="8702" max="8702" width="10.7109375" style="3" customWidth="1"/>
    <col min="8703" max="8703" width="14" style="3" bestFit="1" customWidth="1"/>
    <col min="8704" max="8704" width="11.28515625" style="3" bestFit="1" customWidth="1"/>
    <col min="8705" max="8949" width="8.85546875" style="3"/>
    <col min="8950" max="8950" width="3.7109375" style="3" customWidth="1"/>
    <col min="8951" max="8951" width="19.5703125" style="3" customWidth="1"/>
    <col min="8952" max="8952" width="10.85546875" style="3" bestFit="1" customWidth="1"/>
    <col min="8953" max="8953" width="13.42578125" style="3" bestFit="1" customWidth="1"/>
    <col min="8954" max="8954" width="10.7109375" style="3" bestFit="1" customWidth="1"/>
    <col min="8955" max="8955" width="4.5703125" style="3" customWidth="1"/>
    <col min="8956" max="8956" width="9.5703125" style="3" customWidth="1"/>
    <col min="8957" max="8957" width="12.140625" style="3" customWidth="1"/>
    <col min="8958" max="8958" width="10.7109375" style="3" customWidth="1"/>
    <col min="8959" max="8959" width="14" style="3" bestFit="1" customWidth="1"/>
    <col min="8960" max="8960" width="11.28515625" style="3" bestFit="1" customWidth="1"/>
    <col min="8961" max="9205" width="8.85546875" style="3"/>
    <col min="9206" max="9206" width="3.7109375" style="3" customWidth="1"/>
    <col min="9207" max="9207" width="19.5703125" style="3" customWidth="1"/>
    <col min="9208" max="9208" width="10.85546875" style="3" bestFit="1" customWidth="1"/>
    <col min="9209" max="9209" width="13.42578125" style="3" bestFit="1" customWidth="1"/>
    <col min="9210" max="9210" width="10.7109375" style="3" bestFit="1" customWidth="1"/>
    <col min="9211" max="9211" width="4.5703125" style="3" customWidth="1"/>
    <col min="9212" max="9212" width="9.5703125" style="3" customWidth="1"/>
    <col min="9213" max="9213" width="12.140625" style="3" customWidth="1"/>
    <col min="9214" max="9214" width="10.7109375" style="3" customWidth="1"/>
    <col min="9215" max="9215" width="14" style="3" bestFit="1" customWidth="1"/>
    <col min="9216" max="9216" width="11.28515625" style="3" bestFit="1" customWidth="1"/>
    <col min="9217" max="9461" width="8.85546875" style="3"/>
    <col min="9462" max="9462" width="3.7109375" style="3" customWidth="1"/>
    <col min="9463" max="9463" width="19.5703125" style="3" customWidth="1"/>
    <col min="9464" max="9464" width="10.85546875" style="3" bestFit="1" customWidth="1"/>
    <col min="9465" max="9465" width="13.42578125" style="3" bestFit="1" customWidth="1"/>
    <col min="9466" max="9466" width="10.7109375" style="3" bestFit="1" customWidth="1"/>
    <col min="9467" max="9467" width="4.5703125" style="3" customWidth="1"/>
    <col min="9468" max="9468" width="9.5703125" style="3" customWidth="1"/>
    <col min="9469" max="9469" width="12.140625" style="3" customWidth="1"/>
    <col min="9470" max="9470" width="10.7109375" style="3" customWidth="1"/>
    <col min="9471" max="9471" width="14" style="3" bestFit="1" customWidth="1"/>
    <col min="9472" max="9472" width="11.28515625" style="3" bestFit="1" customWidth="1"/>
    <col min="9473" max="9717" width="8.85546875" style="3"/>
    <col min="9718" max="9718" width="3.7109375" style="3" customWidth="1"/>
    <col min="9719" max="9719" width="19.5703125" style="3" customWidth="1"/>
    <col min="9720" max="9720" width="10.85546875" style="3" bestFit="1" customWidth="1"/>
    <col min="9721" max="9721" width="13.42578125" style="3" bestFit="1" customWidth="1"/>
    <col min="9722" max="9722" width="10.7109375" style="3" bestFit="1" customWidth="1"/>
    <col min="9723" max="9723" width="4.5703125" style="3" customWidth="1"/>
    <col min="9724" max="9724" width="9.5703125" style="3" customWidth="1"/>
    <col min="9725" max="9725" width="12.140625" style="3" customWidth="1"/>
    <col min="9726" max="9726" width="10.7109375" style="3" customWidth="1"/>
    <col min="9727" max="9727" width="14" style="3" bestFit="1" customWidth="1"/>
    <col min="9728" max="9728" width="11.28515625" style="3" bestFit="1" customWidth="1"/>
    <col min="9729" max="9973" width="8.85546875" style="3"/>
    <col min="9974" max="9974" width="3.7109375" style="3" customWidth="1"/>
    <col min="9975" max="9975" width="19.5703125" style="3" customWidth="1"/>
    <col min="9976" max="9976" width="10.85546875" style="3" bestFit="1" customWidth="1"/>
    <col min="9977" max="9977" width="13.42578125" style="3" bestFit="1" customWidth="1"/>
    <col min="9978" max="9978" width="10.7109375" style="3" bestFit="1" customWidth="1"/>
    <col min="9979" max="9979" width="4.5703125" style="3" customWidth="1"/>
    <col min="9980" max="9980" width="9.5703125" style="3" customWidth="1"/>
    <col min="9981" max="9981" width="12.140625" style="3" customWidth="1"/>
    <col min="9982" max="9982" width="10.7109375" style="3" customWidth="1"/>
    <col min="9983" max="9983" width="14" style="3" bestFit="1" customWidth="1"/>
    <col min="9984" max="9984" width="11.28515625" style="3" bestFit="1" customWidth="1"/>
    <col min="9985" max="10229" width="8.85546875" style="3"/>
    <col min="10230" max="10230" width="3.7109375" style="3" customWidth="1"/>
    <col min="10231" max="10231" width="19.5703125" style="3" customWidth="1"/>
    <col min="10232" max="10232" width="10.85546875" style="3" bestFit="1" customWidth="1"/>
    <col min="10233" max="10233" width="13.42578125" style="3" bestFit="1" customWidth="1"/>
    <col min="10234" max="10234" width="10.7109375" style="3" bestFit="1" customWidth="1"/>
    <col min="10235" max="10235" width="4.5703125" style="3" customWidth="1"/>
    <col min="10236" max="10236" width="9.5703125" style="3" customWidth="1"/>
    <col min="10237" max="10237" width="12.140625" style="3" customWidth="1"/>
    <col min="10238" max="10238" width="10.7109375" style="3" customWidth="1"/>
    <col min="10239" max="10239" width="14" style="3" bestFit="1" customWidth="1"/>
    <col min="10240" max="10240" width="11.28515625" style="3" bestFit="1" customWidth="1"/>
    <col min="10241" max="10485" width="8.85546875" style="3"/>
    <col min="10486" max="10486" width="3.7109375" style="3" customWidth="1"/>
    <col min="10487" max="10487" width="19.5703125" style="3" customWidth="1"/>
    <col min="10488" max="10488" width="10.85546875" style="3" bestFit="1" customWidth="1"/>
    <col min="10489" max="10489" width="13.42578125" style="3" bestFit="1" customWidth="1"/>
    <col min="10490" max="10490" width="10.7109375" style="3" bestFit="1" customWidth="1"/>
    <col min="10491" max="10491" width="4.5703125" style="3" customWidth="1"/>
    <col min="10492" max="10492" width="9.5703125" style="3" customWidth="1"/>
    <col min="10493" max="10493" width="12.140625" style="3" customWidth="1"/>
    <col min="10494" max="10494" width="10.7109375" style="3" customWidth="1"/>
    <col min="10495" max="10495" width="14" style="3" bestFit="1" customWidth="1"/>
    <col min="10496" max="10496" width="11.28515625" style="3" bestFit="1" customWidth="1"/>
    <col min="10497" max="10741" width="8.85546875" style="3"/>
    <col min="10742" max="10742" width="3.7109375" style="3" customWidth="1"/>
    <col min="10743" max="10743" width="19.5703125" style="3" customWidth="1"/>
    <col min="10744" max="10744" width="10.85546875" style="3" bestFit="1" customWidth="1"/>
    <col min="10745" max="10745" width="13.42578125" style="3" bestFit="1" customWidth="1"/>
    <col min="10746" max="10746" width="10.7109375" style="3" bestFit="1" customWidth="1"/>
    <col min="10747" max="10747" width="4.5703125" style="3" customWidth="1"/>
    <col min="10748" max="10748" width="9.5703125" style="3" customWidth="1"/>
    <col min="10749" max="10749" width="12.140625" style="3" customWidth="1"/>
    <col min="10750" max="10750" width="10.7109375" style="3" customWidth="1"/>
    <col min="10751" max="10751" width="14" style="3" bestFit="1" customWidth="1"/>
    <col min="10752" max="10752" width="11.28515625" style="3" bestFit="1" customWidth="1"/>
    <col min="10753" max="10997" width="8.85546875" style="3"/>
    <col min="10998" max="10998" width="3.7109375" style="3" customWidth="1"/>
    <col min="10999" max="10999" width="19.5703125" style="3" customWidth="1"/>
    <col min="11000" max="11000" width="10.85546875" style="3" bestFit="1" customWidth="1"/>
    <col min="11001" max="11001" width="13.42578125" style="3" bestFit="1" customWidth="1"/>
    <col min="11002" max="11002" width="10.7109375" style="3" bestFit="1" customWidth="1"/>
    <col min="11003" max="11003" width="4.5703125" style="3" customWidth="1"/>
    <col min="11004" max="11004" width="9.5703125" style="3" customWidth="1"/>
    <col min="11005" max="11005" width="12.140625" style="3" customWidth="1"/>
    <col min="11006" max="11006" width="10.7109375" style="3" customWidth="1"/>
    <col min="11007" max="11007" width="14" style="3" bestFit="1" customWidth="1"/>
    <col min="11008" max="11008" width="11.28515625" style="3" bestFit="1" customWidth="1"/>
    <col min="11009" max="11253" width="8.85546875" style="3"/>
    <col min="11254" max="11254" width="3.7109375" style="3" customWidth="1"/>
    <col min="11255" max="11255" width="19.5703125" style="3" customWidth="1"/>
    <col min="11256" max="11256" width="10.85546875" style="3" bestFit="1" customWidth="1"/>
    <col min="11257" max="11257" width="13.42578125" style="3" bestFit="1" customWidth="1"/>
    <col min="11258" max="11258" width="10.7109375" style="3" bestFit="1" customWidth="1"/>
    <col min="11259" max="11259" width="4.5703125" style="3" customWidth="1"/>
    <col min="11260" max="11260" width="9.5703125" style="3" customWidth="1"/>
    <col min="11261" max="11261" width="12.140625" style="3" customWidth="1"/>
    <col min="11262" max="11262" width="10.7109375" style="3" customWidth="1"/>
    <col min="11263" max="11263" width="14" style="3" bestFit="1" customWidth="1"/>
    <col min="11264" max="11264" width="11.28515625" style="3" bestFit="1" customWidth="1"/>
    <col min="11265" max="11509" width="8.85546875" style="3"/>
    <col min="11510" max="11510" width="3.7109375" style="3" customWidth="1"/>
    <col min="11511" max="11511" width="19.5703125" style="3" customWidth="1"/>
    <col min="11512" max="11512" width="10.85546875" style="3" bestFit="1" customWidth="1"/>
    <col min="11513" max="11513" width="13.42578125" style="3" bestFit="1" customWidth="1"/>
    <col min="11514" max="11514" width="10.7109375" style="3" bestFit="1" customWidth="1"/>
    <col min="11515" max="11515" width="4.5703125" style="3" customWidth="1"/>
    <col min="11516" max="11516" width="9.5703125" style="3" customWidth="1"/>
    <col min="11517" max="11517" width="12.140625" style="3" customWidth="1"/>
    <col min="11518" max="11518" width="10.7109375" style="3" customWidth="1"/>
    <col min="11519" max="11519" width="14" style="3" bestFit="1" customWidth="1"/>
    <col min="11520" max="11520" width="11.28515625" style="3" bestFit="1" customWidth="1"/>
    <col min="11521" max="11765" width="8.85546875" style="3"/>
    <col min="11766" max="11766" width="3.7109375" style="3" customWidth="1"/>
    <col min="11767" max="11767" width="19.5703125" style="3" customWidth="1"/>
    <col min="11768" max="11768" width="10.85546875" style="3" bestFit="1" customWidth="1"/>
    <col min="11769" max="11769" width="13.42578125" style="3" bestFit="1" customWidth="1"/>
    <col min="11770" max="11770" width="10.7109375" style="3" bestFit="1" customWidth="1"/>
    <col min="11771" max="11771" width="4.5703125" style="3" customWidth="1"/>
    <col min="11772" max="11772" width="9.5703125" style="3" customWidth="1"/>
    <col min="11773" max="11773" width="12.140625" style="3" customWidth="1"/>
    <col min="11774" max="11774" width="10.7109375" style="3" customWidth="1"/>
    <col min="11775" max="11775" width="14" style="3" bestFit="1" customWidth="1"/>
    <col min="11776" max="11776" width="11.28515625" style="3" bestFit="1" customWidth="1"/>
    <col min="11777" max="12021" width="8.85546875" style="3"/>
    <col min="12022" max="12022" width="3.7109375" style="3" customWidth="1"/>
    <col min="12023" max="12023" width="19.5703125" style="3" customWidth="1"/>
    <col min="12024" max="12024" width="10.85546875" style="3" bestFit="1" customWidth="1"/>
    <col min="12025" max="12025" width="13.42578125" style="3" bestFit="1" customWidth="1"/>
    <col min="12026" max="12026" width="10.7109375" style="3" bestFit="1" customWidth="1"/>
    <col min="12027" max="12027" width="4.5703125" style="3" customWidth="1"/>
    <col min="12028" max="12028" width="9.5703125" style="3" customWidth="1"/>
    <col min="12029" max="12029" width="12.140625" style="3" customWidth="1"/>
    <col min="12030" max="12030" width="10.7109375" style="3" customWidth="1"/>
    <col min="12031" max="12031" width="14" style="3" bestFit="1" customWidth="1"/>
    <col min="12032" max="12032" width="11.28515625" style="3" bestFit="1" customWidth="1"/>
    <col min="12033" max="12277" width="8.85546875" style="3"/>
    <col min="12278" max="12278" width="3.7109375" style="3" customWidth="1"/>
    <col min="12279" max="12279" width="19.5703125" style="3" customWidth="1"/>
    <col min="12280" max="12280" width="10.85546875" style="3" bestFit="1" customWidth="1"/>
    <col min="12281" max="12281" width="13.42578125" style="3" bestFit="1" customWidth="1"/>
    <col min="12282" max="12282" width="10.7109375" style="3" bestFit="1" customWidth="1"/>
    <col min="12283" max="12283" width="4.5703125" style="3" customWidth="1"/>
    <col min="12284" max="12284" width="9.5703125" style="3" customWidth="1"/>
    <col min="12285" max="12285" width="12.140625" style="3" customWidth="1"/>
    <col min="12286" max="12286" width="10.7109375" style="3" customWidth="1"/>
    <col min="12287" max="12287" width="14" style="3" bestFit="1" customWidth="1"/>
    <col min="12288" max="12288" width="11.28515625" style="3" bestFit="1" customWidth="1"/>
    <col min="12289" max="12533" width="8.85546875" style="3"/>
    <col min="12534" max="12534" width="3.7109375" style="3" customWidth="1"/>
    <col min="12535" max="12535" width="19.5703125" style="3" customWidth="1"/>
    <col min="12536" max="12536" width="10.85546875" style="3" bestFit="1" customWidth="1"/>
    <col min="12537" max="12537" width="13.42578125" style="3" bestFit="1" customWidth="1"/>
    <col min="12538" max="12538" width="10.7109375" style="3" bestFit="1" customWidth="1"/>
    <col min="12539" max="12539" width="4.5703125" style="3" customWidth="1"/>
    <col min="12540" max="12540" width="9.5703125" style="3" customWidth="1"/>
    <col min="12541" max="12541" width="12.140625" style="3" customWidth="1"/>
    <col min="12542" max="12542" width="10.7109375" style="3" customWidth="1"/>
    <col min="12543" max="12543" width="14" style="3" bestFit="1" customWidth="1"/>
    <col min="12544" max="12544" width="11.28515625" style="3" bestFit="1" customWidth="1"/>
    <col min="12545" max="12789" width="8.85546875" style="3"/>
    <col min="12790" max="12790" width="3.7109375" style="3" customWidth="1"/>
    <col min="12791" max="12791" width="19.5703125" style="3" customWidth="1"/>
    <col min="12792" max="12792" width="10.85546875" style="3" bestFit="1" customWidth="1"/>
    <col min="12793" max="12793" width="13.42578125" style="3" bestFit="1" customWidth="1"/>
    <col min="12794" max="12794" width="10.7109375" style="3" bestFit="1" customWidth="1"/>
    <col min="12795" max="12795" width="4.5703125" style="3" customWidth="1"/>
    <col min="12796" max="12796" width="9.5703125" style="3" customWidth="1"/>
    <col min="12797" max="12797" width="12.140625" style="3" customWidth="1"/>
    <col min="12798" max="12798" width="10.7109375" style="3" customWidth="1"/>
    <col min="12799" max="12799" width="14" style="3" bestFit="1" customWidth="1"/>
    <col min="12800" max="12800" width="11.28515625" style="3" bestFit="1" customWidth="1"/>
    <col min="12801" max="13045" width="8.85546875" style="3"/>
    <col min="13046" max="13046" width="3.7109375" style="3" customWidth="1"/>
    <col min="13047" max="13047" width="19.5703125" style="3" customWidth="1"/>
    <col min="13048" max="13048" width="10.85546875" style="3" bestFit="1" customWidth="1"/>
    <col min="13049" max="13049" width="13.42578125" style="3" bestFit="1" customWidth="1"/>
    <col min="13050" max="13050" width="10.7109375" style="3" bestFit="1" customWidth="1"/>
    <col min="13051" max="13051" width="4.5703125" style="3" customWidth="1"/>
    <col min="13052" max="13052" width="9.5703125" style="3" customWidth="1"/>
    <col min="13053" max="13053" width="12.140625" style="3" customWidth="1"/>
    <col min="13054" max="13054" width="10.7109375" style="3" customWidth="1"/>
    <col min="13055" max="13055" width="14" style="3" bestFit="1" customWidth="1"/>
    <col min="13056" max="13056" width="11.28515625" style="3" bestFit="1" customWidth="1"/>
    <col min="13057" max="13301" width="8.85546875" style="3"/>
    <col min="13302" max="13302" width="3.7109375" style="3" customWidth="1"/>
    <col min="13303" max="13303" width="19.5703125" style="3" customWidth="1"/>
    <col min="13304" max="13304" width="10.85546875" style="3" bestFit="1" customWidth="1"/>
    <col min="13305" max="13305" width="13.42578125" style="3" bestFit="1" customWidth="1"/>
    <col min="13306" max="13306" width="10.7109375" style="3" bestFit="1" customWidth="1"/>
    <col min="13307" max="13307" width="4.5703125" style="3" customWidth="1"/>
    <col min="13308" max="13308" width="9.5703125" style="3" customWidth="1"/>
    <col min="13309" max="13309" width="12.140625" style="3" customWidth="1"/>
    <col min="13310" max="13310" width="10.7109375" style="3" customWidth="1"/>
    <col min="13311" max="13311" width="14" style="3" bestFit="1" customWidth="1"/>
    <col min="13312" max="13312" width="11.28515625" style="3" bestFit="1" customWidth="1"/>
    <col min="13313" max="13557" width="8.85546875" style="3"/>
    <col min="13558" max="13558" width="3.7109375" style="3" customWidth="1"/>
    <col min="13559" max="13559" width="19.5703125" style="3" customWidth="1"/>
    <col min="13560" max="13560" width="10.85546875" style="3" bestFit="1" customWidth="1"/>
    <col min="13561" max="13561" width="13.42578125" style="3" bestFit="1" customWidth="1"/>
    <col min="13562" max="13562" width="10.7109375" style="3" bestFit="1" customWidth="1"/>
    <col min="13563" max="13563" width="4.5703125" style="3" customWidth="1"/>
    <col min="13564" max="13564" width="9.5703125" style="3" customWidth="1"/>
    <col min="13565" max="13565" width="12.140625" style="3" customWidth="1"/>
    <col min="13566" max="13566" width="10.7109375" style="3" customWidth="1"/>
    <col min="13567" max="13567" width="14" style="3" bestFit="1" customWidth="1"/>
    <col min="13568" max="13568" width="11.28515625" style="3" bestFit="1" customWidth="1"/>
    <col min="13569" max="13813" width="8.85546875" style="3"/>
    <col min="13814" max="13814" width="3.7109375" style="3" customWidth="1"/>
    <col min="13815" max="13815" width="19.5703125" style="3" customWidth="1"/>
    <col min="13816" max="13816" width="10.85546875" style="3" bestFit="1" customWidth="1"/>
    <col min="13817" max="13817" width="13.42578125" style="3" bestFit="1" customWidth="1"/>
    <col min="13818" max="13818" width="10.7109375" style="3" bestFit="1" customWidth="1"/>
    <col min="13819" max="13819" width="4.5703125" style="3" customWidth="1"/>
    <col min="13820" max="13820" width="9.5703125" style="3" customWidth="1"/>
    <col min="13821" max="13821" width="12.140625" style="3" customWidth="1"/>
    <col min="13822" max="13822" width="10.7109375" style="3" customWidth="1"/>
    <col min="13823" max="13823" width="14" style="3" bestFit="1" customWidth="1"/>
    <col min="13824" max="13824" width="11.28515625" style="3" bestFit="1" customWidth="1"/>
    <col min="13825" max="14069" width="8.85546875" style="3"/>
    <col min="14070" max="14070" width="3.7109375" style="3" customWidth="1"/>
    <col min="14071" max="14071" width="19.5703125" style="3" customWidth="1"/>
    <col min="14072" max="14072" width="10.85546875" style="3" bestFit="1" customWidth="1"/>
    <col min="14073" max="14073" width="13.42578125" style="3" bestFit="1" customWidth="1"/>
    <col min="14074" max="14074" width="10.7109375" style="3" bestFit="1" customWidth="1"/>
    <col min="14075" max="14075" width="4.5703125" style="3" customWidth="1"/>
    <col min="14076" max="14076" width="9.5703125" style="3" customWidth="1"/>
    <col min="14077" max="14077" width="12.140625" style="3" customWidth="1"/>
    <col min="14078" max="14078" width="10.7109375" style="3" customWidth="1"/>
    <col min="14079" max="14079" width="14" style="3" bestFit="1" customWidth="1"/>
    <col min="14080" max="14080" width="11.28515625" style="3" bestFit="1" customWidth="1"/>
    <col min="14081" max="14325" width="8.85546875" style="3"/>
    <col min="14326" max="14326" width="3.7109375" style="3" customWidth="1"/>
    <col min="14327" max="14327" width="19.5703125" style="3" customWidth="1"/>
    <col min="14328" max="14328" width="10.85546875" style="3" bestFit="1" customWidth="1"/>
    <col min="14329" max="14329" width="13.42578125" style="3" bestFit="1" customWidth="1"/>
    <col min="14330" max="14330" width="10.7109375" style="3" bestFit="1" customWidth="1"/>
    <col min="14331" max="14331" width="4.5703125" style="3" customWidth="1"/>
    <col min="14332" max="14332" width="9.5703125" style="3" customWidth="1"/>
    <col min="14333" max="14333" width="12.140625" style="3" customWidth="1"/>
    <col min="14334" max="14334" width="10.7109375" style="3" customWidth="1"/>
    <col min="14335" max="14335" width="14" style="3" bestFit="1" customWidth="1"/>
    <col min="14336" max="14336" width="11.28515625" style="3" bestFit="1" customWidth="1"/>
    <col min="14337" max="14581" width="8.85546875" style="3"/>
    <col min="14582" max="14582" width="3.7109375" style="3" customWidth="1"/>
    <col min="14583" max="14583" width="19.5703125" style="3" customWidth="1"/>
    <col min="14584" max="14584" width="10.85546875" style="3" bestFit="1" customWidth="1"/>
    <col min="14585" max="14585" width="13.42578125" style="3" bestFit="1" customWidth="1"/>
    <col min="14586" max="14586" width="10.7109375" style="3" bestFit="1" customWidth="1"/>
    <col min="14587" max="14587" width="4.5703125" style="3" customWidth="1"/>
    <col min="14588" max="14588" width="9.5703125" style="3" customWidth="1"/>
    <col min="14589" max="14589" width="12.140625" style="3" customWidth="1"/>
    <col min="14590" max="14590" width="10.7109375" style="3" customWidth="1"/>
    <col min="14591" max="14591" width="14" style="3" bestFit="1" customWidth="1"/>
    <col min="14592" max="14592" width="11.28515625" style="3" bestFit="1" customWidth="1"/>
    <col min="14593" max="14837" width="8.85546875" style="3"/>
    <col min="14838" max="14838" width="3.7109375" style="3" customWidth="1"/>
    <col min="14839" max="14839" width="19.5703125" style="3" customWidth="1"/>
    <col min="14840" max="14840" width="10.85546875" style="3" bestFit="1" customWidth="1"/>
    <col min="14841" max="14841" width="13.42578125" style="3" bestFit="1" customWidth="1"/>
    <col min="14842" max="14842" width="10.7109375" style="3" bestFit="1" customWidth="1"/>
    <col min="14843" max="14843" width="4.5703125" style="3" customWidth="1"/>
    <col min="14844" max="14844" width="9.5703125" style="3" customWidth="1"/>
    <col min="14845" max="14845" width="12.140625" style="3" customWidth="1"/>
    <col min="14846" max="14846" width="10.7109375" style="3" customWidth="1"/>
    <col min="14847" max="14847" width="14" style="3" bestFit="1" customWidth="1"/>
    <col min="14848" max="14848" width="11.28515625" style="3" bestFit="1" customWidth="1"/>
    <col min="14849" max="15093" width="8.85546875" style="3"/>
    <col min="15094" max="15094" width="3.7109375" style="3" customWidth="1"/>
    <col min="15095" max="15095" width="19.5703125" style="3" customWidth="1"/>
    <col min="15096" max="15096" width="10.85546875" style="3" bestFit="1" customWidth="1"/>
    <col min="15097" max="15097" width="13.42578125" style="3" bestFit="1" customWidth="1"/>
    <col min="15098" max="15098" width="10.7109375" style="3" bestFit="1" customWidth="1"/>
    <col min="15099" max="15099" width="4.5703125" style="3" customWidth="1"/>
    <col min="15100" max="15100" width="9.5703125" style="3" customWidth="1"/>
    <col min="15101" max="15101" width="12.140625" style="3" customWidth="1"/>
    <col min="15102" max="15102" width="10.7109375" style="3" customWidth="1"/>
    <col min="15103" max="15103" width="14" style="3" bestFit="1" customWidth="1"/>
    <col min="15104" max="15104" width="11.28515625" style="3" bestFit="1" customWidth="1"/>
    <col min="15105" max="15349" width="8.85546875" style="3"/>
    <col min="15350" max="15350" width="3.7109375" style="3" customWidth="1"/>
    <col min="15351" max="15351" width="19.5703125" style="3" customWidth="1"/>
    <col min="15352" max="15352" width="10.85546875" style="3" bestFit="1" customWidth="1"/>
    <col min="15353" max="15353" width="13.42578125" style="3" bestFit="1" customWidth="1"/>
    <col min="15354" max="15354" width="10.7109375" style="3" bestFit="1" customWidth="1"/>
    <col min="15355" max="15355" width="4.5703125" style="3" customWidth="1"/>
    <col min="15356" max="15356" width="9.5703125" style="3" customWidth="1"/>
    <col min="15357" max="15357" width="12.140625" style="3" customWidth="1"/>
    <col min="15358" max="15358" width="10.7109375" style="3" customWidth="1"/>
    <col min="15359" max="15359" width="14" style="3" bestFit="1" customWidth="1"/>
    <col min="15360" max="15360" width="11.28515625" style="3" bestFit="1" customWidth="1"/>
    <col min="15361" max="15605" width="8.85546875" style="3"/>
    <col min="15606" max="15606" width="3.7109375" style="3" customWidth="1"/>
    <col min="15607" max="15607" width="19.5703125" style="3" customWidth="1"/>
    <col min="15608" max="15608" width="10.85546875" style="3" bestFit="1" customWidth="1"/>
    <col min="15609" max="15609" width="13.42578125" style="3" bestFit="1" customWidth="1"/>
    <col min="15610" max="15610" width="10.7109375" style="3" bestFit="1" customWidth="1"/>
    <col min="15611" max="15611" width="4.5703125" style="3" customWidth="1"/>
    <col min="15612" max="15612" width="9.5703125" style="3" customWidth="1"/>
    <col min="15613" max="15613" width="12.140625" style="3" customWidth="1"/>
    <col min="15614" max="15614" width="10.7109375" style="3" customWidth="1"/>
    <col min="15615" max="15615" width="14" style="3" bestFit="1" customWidth="1"/>
    <col min="15616" max="15616" width="11.28515625" style="3" bestFit="1" customWidth="1"/>
    <col min="15617" max="15861" width="8.85546875" style="3"/>
    <col min="15862" max="15862" width="3.7109375" style="3" customWidth="1"/>
    <col min="15863" max="15863" width="19.5703125" style="3" customWidth="1"/>
    <col min="15864" max="15864" width="10.85546875" style="3" bestFit="1" customWidth="1"/>
    <col min="15865" max="15865" width="13.42578125" style="3" bestFit="1" customWidth="1"/>
    <col min="15866" max="15866" width="10.7109375" style="3" bestFit="1" customWidth="1"/>
    <col min="15867" max="15867" width="4.5703125" style="3" customWidth="1"/>
    <col min="15868" max="15868" width="9.5703125" style="3" customWidth="1"/>
    <col min="15869" max="15869" width="12.140625" style="3" customWidth="1"/>
    <col min="15870" max="15870" width="10.7109375" style="3" customWidth="1"/>
    <col min="15871" max="15871" width="14" style="3" bestFit="1" customWidth="1"/>
    <col min="15872" max="15872" width="11.28515625" style="3" bestFit="1" customWidth="1"/>
    <col min="15873" max="16117" width="8.85546875" style="3"/>
    <col min="16118" max="16118" width="3.7109375" style="3" customWidth="1"/>
    <col min="16119" max="16119" width="19.5703125" style="3" customWidth="1"/>
    <col min="16120" max="16120" width="10.85546875" style="3" bestFit="1" customWidth="1"/>
    <col min="16121" max="16121" width="13.42578125" style="3" bestFit="1" customWidth="1"/>
    <col min="16122" max="16122" width="10.7109375" style="3" bestFit="1" customWidth="1"/>
    <col min="16123" max="16123" width="4.5703125" style="3" customWidth="1"/>
    <col min="16124" max="16124" width="9.5703125" style="3" customWidth="1"/>
    <col min="16125" max="16125" width="12.140625" style="3" customWidth="1"/>
    <col min="16126" max="16126" width="10.7109375" style="3" customWidth="1"/>
    <col min="16127" max="16127" width="14" style="3" bestFit="1" customWidth="1"/>
    <col min="16128" max="16128" width="11.28515625" style="3" bestFit="1" customWidth="1"/>
    <col min="16129" max="16384" width="8.85546875" style="3"/>
  </cols>
  <sheetData>
    <row r="1" spans="1:21" x14ac:dyDescent="0.2">
      <c r="H1" s="87"/>
      <c r="I1" s="88" t="s">
        <v>546</v>
      </c>
      <c r="J1" s="89"/>
    </row>
    <row r="2" spans="1:21" x14ac:dyDescent="0.2">
      <c r="H2" s="87"/>
      <c r="I2" s="88" t="s">
        <v>547</v>
      </c>
      <c r="J2" s="89"/>
    </row>
    <row r="4" spans="1:21" ht="15.75" x14ac:dyDescent="0.2">
      <c r="E4" s="90"/>
    </row>
    <row r="5" spans="1:21" ht="63" x14ac:dyDescent="0.2">
      <c r="A5" s="113" t="s">
        <v>0</v>
      </c>
      <c r="B5" s="114" t="s">
        <v>1</v>
      </c>
      <c r="C5" s="115" t="s">
        <v>2</v>
      </c>
      <c r="D5" s="115" t="s">
        <v>3</v>
      </c>
      <c r="E5" s="116" t="s">
        <v>4</v>
      </c>
      <c r="F5" s="115" t="s">
        <v>5</v>
      </c>
      <c r="G5" s="115" t="s">
        <v>374</v>
      </c>
      <c r="H5" s="115" t="s">
        <v>377</v>
      </c>
      <c r="I5" s="140" t="s">
        <v>375</v>
      </c>
      <c r="J5" s="113" t="s">
        <v>376</v>
      </c>
    </row>
    <row r="6" spans="1:21" ht="15.75" x14ac:dyDescent="0.2">
      <c r="A6" s="81">
        <v>1</v>
      </c>
      <c r="B6" s="84">
        <v>2</v>
      </c>
      <c r="C6" s="81">
        <v>3</v>
      </c>
      <c r="D6" s="81">
        <v>4</v>
      </c>
      <c r="E6" s="84">
        <v>5</v>
      </c>
      <c r="F6" s="81">
        <v>6</v>
      </c>
      <c r="G6" s="81">
        <v>7</v>
      </c>
      <c r="H6" s="84">
        <v>8</v>
      </c>
      <c r="I6" s="81">
        <v>9</v>
      </c>
      <c r="J6" s="81">
        <v>10</v>
      </c>
    </row>
    <row r="7" spans="1:21" s="94" customFormat="1" ht="19.5" customHeight="1" x14ac:dyDescent="0.25">
      <c r="A7" s="121">
        <v>1</v>
      </c>
      <c r="B7" s="122" t="s">
        <v>380</v>
      </c>
      <c r="C7" s="125" t="s">
        <v>378</v>
      </c>
      <c r="D7" s="121" t="s">
        <v>379</v>
      </c>
      <c r="E7" s="128">
        <v>8</v>
      </c>
      <c r="F7" s="80" t="s">
        <v>36</v>
      </c>
      <c r="G7" s="134">
        <v>510</v>
      </c>
      <c r="H7" s="138">
        <v>80.989999999999995</v>
      </c>
      <c r="I7" s="91">
        <f t="shared" ref="I7:I38" si="0">G7*H7</f>
        <v>41304.899999999994</v>
      </c>
      <c r="J7" s="92">
        <f>I7*1.2</f>
        <v>49565.87999999999</v>
      </c>
      <c r="K7" s="3"/>
      <c r="L7" s="3"/>
      <c r="M7" s="3"/>
      <c r="N7" s="3"/>
      <c r="O7" s="3"/>
      <c r="P7" s="3"/>
      <c r="Q7" s="3"/>
      <c r="R7" s="3"/>
      <c r="S7" s="3"/>
      <c r="T7" s="3"/>
      <c r="U7" s="3"/>
    </row>
    <row r="8" spans="1:21" s="94" customFormat="1" ht="19.5" customHeight="1" x14ac:dyDescent="0.25">
      <c r="A8" s="121">
        <v>2</v>
      </c>
      <c r="B8" s="122" t="s">
        <v>381</v>
      </c>
      <c r="C8" s="126" t="s">
        <v>378</v>
      </c>
      <c r="D8" s="127" t="s">
        <v>379</v>
      </c>
      <c r="E8" s="128">
        <v>10</v>
      </c>
      <c r="F8" s="80" t="s">
        <v>36</v>
      </c>
      <c r="G8" s="135">
        <v>1500</v>
      </c>
      <c r="H8" s="138">
        <v>79.37</v>
      </c>
      <c r="I8" s="91">
        <f t="shared" si="0"/>
        <v>119055</v>
      </c>
      <c r="J8" s="92">
        <f t="shared" ref="J8:J71" si="1">I8*1.2</f>
        <v>142866</v>
      </c>
      <c r="K8" s="3"/>
      <c r="L8" s="3"/>
      <c r="M8" s="3"/>
      <c r="N8" s="3"/>
      <c r="O8" s="3"/>
      <c r="P8" s="3"/>
      <c r="Q8" s="3"/>
      <c r="R8" s="3"/>
      <c r="S8" s="3"/>
      <c r="T8" s="3"/>
      <c r="U8" s="3"/>
    </row>
    <row r="9" spans="1:21" s="94" customFormat="1" ht="19.5" customHeight="1" x14ac:dyDescent="0.25">
      <c r="A9" s="121">
        <v>3</v>
      </c>
      <c r="B9" s="122" t="s">
        <v>381</v>
      </c>
      <c r="C9" s="126" t="s">
        <v>378</v>
      </c>
      <c r="D9" s="124" t="s">
        <v>507</v>
      </c>
      <c r="E9" s="128">
        <v>14</v>
      </c>
      <c r="F9" s="80" t="s">
        <v>36</v>
      </c>
      <c r="G9" s="135">
        <v>450</v>
      </c>
      <c r="H9" s="138">
        <v>86.39</v>
      </c>
      <c r="I9" s="91">
        <f t="shared" si="0"/>
        <v>38875.5</v>
      </c>
      <c r="J9" s="92">
        <f t="shared" si="1"/>
        <v>46650.6</v>
      </c>
      <c r="K9" s="3"/>
      <c r="L9" s="3"/>
      <c r="M9" s="3"/>
      <c r="N9" s="3"/>
      <c r="O9" s="3"/>
      <c r="P9" s="3"/>
      <c r="Q9" s="3"/>
      <c r="R9" s="3"/>
      <c r="S9" s="3"/>
      <c r="T9" s="3"/>
      <c r="U9" s="3"/>
    </row>
    <row r="10" spans="1:21" s="79" customFormat="1" ht="15.75" x14ac:dyDescent="0.25">
      <c r="A10" s="121">
        <v>4</v>
      </c>
      <c r="B10" s="122" t="s">
        <v>500</v>
      </c>
      <c r="C10" s="126" t="s">
        <v>383</v>
      </c>
      <c r="D10" s="121" t="s">
        <v>384</v>
      </c>
      <c r="E10" s="128" t="s">
        <v>382</v>
      </c>
      <c r="F10" s="80" t="s">
        <v>36</v>
      </c>
      <c r="G10" s="134">
        <v>400</v>
      </c>
      <c r="H10" s="138">
        <v>159.85</v>
      </c>
      <c r="I10" s="91">
        <f t="shared" si="0"/>
        <v>63940</v>
      </c>
      <c r="J10" s="92">
        <f t="shared" si="1"/>
        <v>76728</v>
      </c>
    </row>
    <row r="11" spans="1:21" s="79" customFormat="1" ht="15.75" x14ac:dyDescent="0.25">
      <c r="A11" s="121">
        <v>5</v>
      </c>
      <c r="B11" s="122" t="s">
        <v>501</v>
      </c>
      <c r="C11" s="123" t="s">
        <v>383</v>
      </c>
      <c r="D11" s="121" t="s">
        <v>384</v>
      </c>
      <c r="E11" s="128" t="s">
        <v>396</v>
      </c>
      <c r="F11" s="80" t="s">
        <v>36</v>
      </c>
      <c r="G11" s="134">
        <v>400</v>
      </c>
      <c r="H11" s="138">
        <v>150.13</v>
      </c>
      <c r="I11" s="91">
        <f t="shared" si="0"/>
        <v>60052</v>
      </c>
      <c r="J11" s="92">
        <f t="shared" si="1"/>
        <v>72062.399999999994</v>
      </c>
    </row>
    <row r="12" spans="1:21" s="79" customFormat="1" ht="19.5" customHeight="1" x14ac:dyDescent="0.25">
      <c r="A12" s="121">
        <v>6</v>
      </c>
      <c r="B12" s="122" t="s">
        <v>500</v>
      </c>
      <c r="C12" s="123" t="s">
        <v>383</v>
      </c>
      <c r="D12" s="121" t="s">
        <v>384</v>
      </c>
      <c r="E12" s="128" t="s">
        <v>385</v>
      </c>
      <c r="F12" s="80" t="s">
        <v>36</v>
      </c>
      <c r="G12" s="134">
        <v>400</v>
      </c>
      <c r="H12" s="138">
        <v>145.80000000000001</v>
      </c>
      <c r="I12" s="91">
        <f t="shared" si="0"/>
        <v>58320.000000000007</v>
      </c>
      <c r="J12" s="92">
        <f t="shared" si="1"/>
        <v>69984</v>
      </c>
    </row>
    <row r="13" spans="1:21" s="79" customFormat="1" ht="15.75" x14ac:dyDescent="0.25">
      <c r="A13" s="121">
        <v>7</v>
      </c>
      <c r="B13" s="122" t="s">
        <v>500</v>
      </c>
      <c r="C13" s="123" t="s">
        <v>383</v>
      </c>
      <c r="D13" s="124" t="s">
        <v>384</v>
      </c>
      <c r="E13" s="128" t="s">
        <v>386</v>
      </c>
      <c r="F13" s="80" t="s">
        <v>36</v>
      </c>
      <c r="G13" s="134">
        <v>400</v>
      </c>
      <c r="H13" s="138">
        <v>138.24</v>
      </c>
      <c r="I13" s="91">
        <f t="shared" si="0"/>
        <v>55296</v>
      </c>
      <c r="J13" s="92">
        <f t="shared" si="1"/>
        <v>66355.199999999997</v>
      </c>
    </row>
    <row r="14" spans="1:21" s="94" customFormat="1" ht="15.75" x14ac:dyDescent="0.25">
      <c r="A14" s="121">
        <v>8</v>
      </c>
      <c r="B14" s="122" t="s">
        <v>500</v>
      </c>
      <c r="C14" s="125" t="s">
        <v>383</v>
      </c>
      <c r="D14" s="121" t="s">
        <v>384</v>
      </c>
      <c r="E14" s="128" t="s">
        <v>397</v>
      </c>
      <c r="F14" s="82" t="s">
        <v>36</v>
      </c>
      <c r="G14" s="136">
        <v>700</v>
      </c>
      <c r="H14" s="138">
        <v>136.08000000000001</v>
      </c>
      <c r="I14" s="91">
        <f t="shared" si="0"/>
        <v>95256.000000000015</v>
      </c>
      <c r="J14" s="92">
        <f t="shared" si="1"/>
        <v>114307.20000000001</v>
      </c>
      <c r="K14" s="3"/>
      <c r="L14" s="3"/>
      <c r="M14" s="3"/>
      <c r="N14" s="3"/>
      <c r="O14" s="3"/>
      <c r="P14" s="3"/>
      <c r="Q14" s="3"/>
      <c r="R14" s="3"/>
      <c r="S14" s="3"/>
      <c r="T14" s="3"/>
      <c r="U14" s="3"/>
    </row>
    <row r="15" spans="1:21" s="94" customFormat="1" ht="15.75" x14ac:dyDescent="0.25">
      <c r="A15" s="121">
        <v>9</v>
      </c>
      <c r="B15" s="122" t="s">
        <v>500</v>
      </c>
      <c r="C15" s="125" t="s">
        <v>383</v>
      </c>
      <c r="D15" s="121" t="s">
        <v>384</v>
      </c>
      <c r="E15" s="128" t="s">
        <v>398</v>
      </c>
      <c r="F15" s="82" t="s">
        <v>36</v>
      </c>
      <c r="G15" s="136">
        <v>500</v>
      </c>
      <c r="H15" s="138">
        <v>132.41999999999999</v>
      </c>
      <c r="I15" s="91">
        <f t="shared" si="0"/>
        <v>66210</v>
      </c>
      <c r="J15" s="92">
        <f t="shared" si="1"/>
        <v>79452</v>
      </c>
      <c r="K15" s="3"/>
      <c r="L15" s="3"/>
      <c r="M15" s="3"/>
      <c r="N15" s="3"/>
      <c r="O15" s="3"/>
      <c r="P15" s="3"/>
      <c r="Q15" s="3"/>
      <c r="R15" s="3"/>
      <c r="S15" s="3"/>
      <c r="T15" s="3"/>
      <c r="U15" s="3"/>
    </row>
    <row r="16" spans="1:21" s="94" customFormat="1" ht="15.75" x14ac:dyDescent="0.25">
      <c r="A16" s="121">
        <v>10</v>
      </c>
      <c r="B16" s="122" t="s">
        <v>500</v>
      </c>
      <c r="C16" s="125" t="s">
        <v>383</v>
      </c>
      <c r="D16" s="121" t="s">
        <v>384</v>
      </c>
      <c r="E16" s="128" t="s">
        <v>401</v>
      </c>
      <c r="F16" s="82" t="s">
        <v>36</v>
      </c>
      <c r="G16" s="136">
        <v>300</v>
      </c>
      <c r="H16" s="138">
        <v>116.55</v>
      </c>
      <c r="I16" s="91">
        <f t="shared" si="0"/>
        <v>34965</v>
      </c>
      <c r="J16" s="92">
        <f t="shared" si="1"/>
        <v>41958</v>
      </c>
      <c r="K16" s="3"/>
      <c r="L16" s="3"/>
      <c r="M16" s="3"/>
      <c r="N16" s="3"/>
      <c r="O16" s="3"/>
      <c r="P16" s="3"/>
      <c r="Q16" s="3"/>
      <c r="R16" s="3"/>
      <c r="S16" s="3"/>
      <c r="T16" s="3"/>
      <c r="U16" s="3"/>
    </row>
    <row r="17" spans="1:21" s="94" customFormat="1" ht="15.75" x14ac:dyDescent="0.25">
      <c r="A17" s="80">
        <v>11</v>
      </c>
      <c r="B17" s="95" t="s">
        <v>389</v>
      </c>
      <c r="C17" s="97" t="s">
        <v>387</v>
      </c>
      <c r="D17" s="80" t="s">
        <v>388</v>
      </c>
      <c r="E17" s="128" t="s">
        <v>385</v>
      </c>
      <c r="F17" s="80" t="s">
        <v>36</v>
      </c>
      <c r="G17" s="134">
        <v>600</v>
      </c>
      <c r="H17" s="138">
        <v>64.05</v>
      </c>
      <c r="I17" s="91">
        <f t="shared" si="0"/>
        <v>38430</v>
      </c>
      <c r="J17" s="92">
        <f t="shared" si="1"/>
        <v>46116</v>
      </c>
      <c r="K17" s="3"/>
      <c r="L17" s="3"/>
      <c r="M17" s="3"/>
      <c r="N17" s="3"/>
      <c r="O17" s="3"/>
      <c r="P17" s="3"/>
      <c r="Q17" s="3"/>
      <c r="R17" s="3"/>
      <c r="S17" s="3"/>
      <c r="T17" s="3"/>
      <c r="U17" s="3"/>
    </row>
    <row r="18" spans="1:21" s="94" customFormat="1" ht="15.75" x14ac:dyDescent="0.25">
      <c r="A18" s="80">
        <v>12</v>
      </c>
      <c r="B18" s="95" t="s">
        <v>389</v>
      </c>
      <c r="C18" s="97" t="s">
        <v>387</v>
      </c>
      <c r="D18" s="80" t="s">
        <v>390</v>
      </c>
      <c r="E18" s="128" t="s">
        <v>386</v>
      </c>
      <c r="F18" s="80" t="s">
        <v>36</v>
      </c>
      <c r="G18" s="134">
        <v>1200</v>
      </c>
      <c r="H18" s="138">
        <v>77.75</v>
      </c>
      <c r="I18" s="91">
        <f t="shared" si="0"/>
        <v>93300</v>
      </c>
      <c r="J18" s="92">
        <f t="shared" si="1"/>
        <v>111960</v>
      </c>
      <c r="K18" s="3"/>
      <c r="L18" s="3"/>
      <c r="M18" s="3"/>
      <c r="N18" s="3"/>
      <c r="O18" s="3"/>
      <c r="P18" s="3"/>
      <c r="Q18" s="3"/>
      <c r="R18" s="3"/>
      <c r="S18" s="3"/>
      <c r="T18" s="3"/>
      <c r="U18" s="3"/>
    </row>
    <row r="19" spans="1:21" s="94" customFormat="1" ht="15.75" x14ac:dyDescent="0.25">
      <c r="A19" s="80">
        <v>13</v>
      </c>
      <c r="B19" s="95" t="s">
        <v>389</v>
      </c>
      <c r="C19" s="97" t="s">
        <v>519</v>
      </c>
      <c r="D19" s="120" t="s">
        <v>520</v>
      </c>
      <c r="E19" s="128" t="s">
        <v>386</v>
      </c>
      <c r="F19" s="80" t="s">
        <v>36</v>
      </c>
      <c r="G19" s="134">
        <v>20</v>
      </c>
      <c r="H19" s="138">
        <v>85.31</v>
      </c>
      <c r="I19" s="91">
        <f t="shared" si="0"/>
        <v>1706.2</v>
      </c>
      <c r="J19" s="92">
        <f t="shared" si="1"/>
        <v>2047.44</v>
      </c>
      <c r="K19" s="3"/>
      <c r="L19" s="3"/>
      <c r="M19" s="3"/>
      <c r="N19" s="3"/>
      <c r="O19" s="3"/>
      <c r="P19" s="3"/>
      <c r="Q19" s="3"/>
      <c r="R19" s="3"/>
      <c r="S19" s="3"/>
      <c r="T19" s="3"/>
      <c r="U19" s="3"/>
    </row>
    <row r="20" spans="1:21" ht="15.75" x14ac:dyDescent="0.25">
      <c r="A20" s="80">
        <v>14</v>
      </c>
      <c r="B20" s="95" t="s">
        <v>502</v>
      </c>
      <c r="C20" s="98" t="s">
        <v>387</v>
      </c>
      <c r="D20" s="117" t="s">
        <v>390</v>
      </c>
      <c r="E20" s="128" t="s">
        <v>397</v>
      </c>
      <c r="F20" s="80" t="s">
        <v>36</v>
      </c>
      <c r="G20" s="135">
        <v>2000</v>
      </c>
      <c r="H20" s="138">
        <v>77.75</v>
      </c>
      <c r="I20" s="91">
        <f t="shared" si="0"/>
        <v>155500</v>
      </c>
      <c r="J20" s="92">
        <f t="shared" si="1"/>
        <v>186600</v>
      </c>
    </row>
    <row r="21" spans="1:21" ht="15.75" x14ac:dyDescent="0.25">
      <c r="A21" s="80">
        <v>15</v>
      </c>
      <c r="B21" s="95" t="s">
        <v>502</v>
      </c>
      <c r="C21" s="98" t="s">
        <v>387</v>
      </c>
      <c r="D21" s="80" t="s">
        <v>390</v>
      </c>
      <c r="E21" s="128" t="s">
        <v>399</v>
      </c>
      <c r="F21" s="80" t="s">
        <v>36</v>
      </c>
      <c r="G21" s="134">
        <v>1400</v>
      </c>
      <c r="H21" s="138">
        <v>69.11</v>
      </c>
      <c r="I21" s="91">
        <f t="shared" si="0"/>
        <v>96754</v>
      </c>
      <c r="J21" s="92">
        <f t="shared" si="1"/>
        <v>116104.8</v>
      </c>
    </row>
    <row r="22" spans="1:21" ht="15.75" x14ac:dyDescent="0.25">
      <c r="A22" s="80">
        <v>16</v>
      </c>
      <c r="B22" s="95" t="s">
        <v>389</v>
      </c>
      <c r="C22" s="99" t="s">
        <v>392</v>
      </c>
      <c r="D22" s="80" t="s">
        <v>391</v>
      </c>
      <c r="E22" s="128" t="s">
        <v>398</v>
      </c>
      <c r="F22" s="80" t="s">
        <v>36</v>
      </c>
      <c r="G22" s="134">
        <v>1200</v>
      </c>
      <c r="H22" s="138">
        <v>64.05</v>
      </c>
      <c r="I22" s="91">
        <f t="shared" si="0"/>
        <v>76860</v>
      </c>
      <c r="J22" s="92">
        <f t="shared" si="1"/>
        <v>92232</v>
      </c>
    </row>
    <row r="23" spans="1:21" ht="15.75" x14ac:dyDescent="0.25">
      <c r="A23" s="80">
        <v>17</v>
      </c>
      <c r="B23" s="95" t="s">
        <v>389</v>
      </c>
      <c r="C23" s="99" t="s">
        <v>387</v>
      </c>
      <c r="D23" s="80" t="s">
        <v>390</v>
      </c>
      <c r="E23" s="128" t="s">
        <v>395</v>
      </c>
      <c r="F23" s="80" t="s">
        <v>36</v>
      </c>
      <c r="G23" s="134">
        <v>1000</v>
      </c>
      <c r="H23" s="138">
        <v>69.11</v>
      </c>
      <c r="I23" s="91">
        <f t="shared" si="0"/>
        <v>69110</v>
      </c>
      <c r="J23" s="92">
        <f t="shared" si="1"/>
        <v>82932</v>
      </c>
    </row>
    <row r="24" spans="1:21" ht="15.75" x14ac:dyDescent="0.25">
      <c r="A24" s="80">
        <v>18</v>
      </c>
      <c r="B24" s="95" t="s">
        <v>389</v>
      </c>
      <c r="C24" s="100" t="s">
        <v>392</v>
      </c>
      <c r="D24" s="93" t="s">
        <v>391</v>
      </c>
      <c r="E24" s="128" t="s">
        <v>395</v>
      </c>
      <c r="F24" s="80" t="s">
        <v>36</v>
      </c>
      <c r="G24" s="134">
        <v>200</v>
      </c>
      <c r="H24" s="138">
        <v>64.05</v>
      </c>
      <c r="I24" s="91">
        <f t="shared" si="0"/>
        <v>12810</v>
      </c>
      <c r="J24" s="92">
        <f t="shared" si="1"/>
        <v>15372</v>
      </c>
    </row>
    <row r="25" spans="1:21" ht="15.75" x14ac:dyDescent="0.25">
      <c r="A25" s="80">
        <v>19</v>
      </c>
      <c r="B25" s="95" t="s">
        <v>389</v>
      </c>
      <c r="C25" s="97" t="s">
        <v>393</v>
      </c>
      <c r="D25" s="80" t="s">
        <v>388</v>
      </c>
      <c r="E25" s="128" t="s">
        <v>400</v>
      </c>
      <c r="F25" s="82" t="s">
        <v>36</v>
      </c>
      <c r="G25" s="136">
        <v>800</v>
      </c>
      <c r="H25" s="138">
        <v>69.11</v>
      </c>
      <c r="I25" s="91">
        <f t="shared" si="0"/>
        <v>55288</v>
      </c>
      <c r="J25" s="92">
        <f t="shared" si="1"/>
        <v>66345.599999999991</v>
      </c>
    </row>
    <row r="26" spans="1:21" ht="15.75" x14ac:dyDescent="0.25">
      <c r="A26" s="80">
        <v>20</v>
      </c>
      <c r="B26" s="95" t="s">
        <v>389</v>
      </c>
      <c r="C26" s="97" t="s">
        <v>393</v>
      </c>
      <c r="D26" s="80" t="s">
        <v>388</v>
      </c>
      <c r="E26" s="128" t="s">
        <v>401</v>
      </c>
      <c r="F26" s="82" t="s">
        <v>36</v>
      </c>
      <c r="G26" s="136">
        <v>2500</v>
      </c>
      <c r="H26" s="138">
        <v>69.11</v>
      </c>
      <c r="I26" s="91">
        <f t="shared" si="0"/>
        <v>172775</v>
      </c>
      <c r="J26" s="92">
        <f t="shared" si="1"/>
        <v>207330</v>
      </c>
    </row>
    <row r="27" spans="1:21" ht="15.75" x14ac:dyDescent="0.25">
      <c r="A27" s="80">
        <v>21</v>
      </c>
      <c r="B27" s="95" t="s">
        <v>389</v>
      </c>
      <c r="C27" s="97" t="s">
        <v>394</v>
      </c>
      <c r="D27" s="80" t="s">
        <v>391</v>
      </c>
      <c r="E27" s="128" t="s">
        <v>401</v>
      </c>
      <c r="F27" s="80" t="s">
        <v>36</v>
      </c>
      <c r="G27" s="134">
        <v>6000</v>
      </c>
      <c r="H27" s="138">
        <v>69.11</v>
      </c>
      <c r="I27" s="91">
        <f t="shared" si="0"/>
        <v>414660</v>
      </c>
      <c r="J27" s="92">
        <f t="shared" si="1"/>
        <v>497592</v>
      </c>
    </row>
    <row r="28" spans="1:21" ht="15.75" x14ac:dyDescent="0.25">
      <c r="A28" s="80">
        <v>22</v>
      </c>
      <c r="B28" s="95" t="s">
        <v>389</v>
      </c>
      <c r="C28" s="97" t="s">
        <v>394</v>
      </c>
      <c r="D28" s="80" t="s">
        <v>390</v>
      </c>
      <c r="E28" s="128" t="s">
        <v>402</v>
      </c>
      <c r="F28" s="80" t="s">
        <v>36</v>
      </c>
      <c r="G28" s="134">
        <v>600</v>
      </c>
      <c r="H28" s="138">
        <v>69.11</v>
      </c>
      <c r="I28" s="91">
        <f t="shared" si="0"/>
        <v>41466</v>
      </c>
      <c r="J28" s="92">
        <f t="shared" si="1"/>
        <v>49759.199999999997</v>
      </c>
    </row>
    <row r="29" spans="1:21" ht="15.75" x14ac:dyDescent="0.25">
      <c r="A29" s="80">
        <v>23</v>
      </c>
      <c r="B29" s="95" t="s">
        <v>502</v>
      </c>
      <c r="C29" s="98" t="s">
        <v>387</v>
      </c>
      <c r="D29" s="117" t="s">
        <v>388</v>
      </c>
      <c r="E29" s="128" t="s">
        <v>403</v>
      </c>
      <c r="F29" s="80" t="s">
        <v>36</v>
      </c>
      <c r="G29" s="135">
        <v>1500</v>
      </c>
      <c r="H29" s="138">
        <v>69.11</v>
      </c>
      <c r="I29" s="91">
        <f t="shared" si="0"/>
        <v>103665</v>
      </c>
      <c r="J29" s="92">
        <f t="shared" si="1"/>
        <v>124398</v>
      </c>
    </row>
    <row r="30" spans="1:21" ht="15.75" x14ac:dyDescent="0.25">
      <c r="A30" s="80">
        <v>24</v>
      </c>
      <c r="B30" s="95" t="s">
        <v>502</v>
      </c>
      <c r="C30" s="98" t="s">
        <v>394</v>
      </c>
      <c r="D30" s="80" t="s">
        <v>388</v>
      </c>
      <c r="E30" s="128" t="s">
        <v>404</v>
      </c>
      <c r="F30" s="80" t="s">
        <v>36</v>
      </c>
      <c r="G30" s="134">
        <v>6000</v>
      </c>
      <c r="H30" s="138">
        <v>64.05</v>
      </c>
      <c r="I30" s="91">
        <f t="shared" si="0"/>
        <v>384300</v>
      </c>
      <c r="J30" s="92">
        <f t="shared" si="1"/>
        <v>461160</v>
      </c>
    </row>
    <row r="31" spans="1:21" ht="15.75" x14ac:dyDescent="0.25">
      <c r="A31" s="80">
        <v>25</v>
      </c>
      <c r="B31" s="95" t="s">
        <v>389</v>
      </c>
      <c r="C31" s="99" t="s">
        <v>387</v>
      </c>
      <c r="D31" s="80" t="s">
        <v>388</v>
      </c>
      <c r="E31" s="128" t="s">
        <v>405</v>
      </c>
      <c r="F31" s="80" t="s">
        <v>36</v>
      </c>
      <c r="G31" s="134">
        <v>1200</v>
      </c>
      <c r="H31" s="138">
        <v>64.05</v>
      </c>
      <c r="I31" s="91">
        <f t="shared" si="0"/>
        <v>76860</v>
      </c>
      <c r="J31" s="92">
        <f t="shared" si="1"/>
        <v>92232</v>
      </c>
    </row>
    <row r="32" spans="1:21" ht="15.75" x14ac:dyDescent="0.25">
      <c r="A32" s="80">
        <v>26</v>
      </c>
      <c r="B32" s="95" t="s">
        <v>389</v>
      </c>
      <c r="C32" s="99" t="s">
        <v>394</v>
      </c>
      <c r="D32" s="80" t="s">
        <v>388</v>
      </c>
      <c r="E32" s="128" t="s">
        <v>406</v>
      </c>
      <c r="F32" s="80" t="s">
        <v>36</v>
      </c>
      <c r="G32" s="134">
        <v>300</v>
      </c>
      <c r="H32" s="138">
        <v>64.05</v>
      </c>
      <c r="I32" s="91">
        <f t="shared" si="0"/>
        <v>19215</v>
      </c>
      <c r="J32" s="92">
        <f t="shared" si="1"/>
        <v>23058</v>
      </c>
    </row>
    <row r="33" spans="1:10" ht="15.75" x14ac:dyDescent="0.25">
      <c r="A33" s="80">
        <v>27</v>
      </c>
      <c r="B33" s="95" t="s">
        <v>389</v>
      </c>
      <c r="C33" s="100" t="s">
        <v>387</v>
      </c>
      <c r="D33" s="93" t="s">
        <v>388</v>
      </c>
      <c r="E33" s="128" t="s">
        <v>407</v>
      </c>
      <c r="F33" s="80" t="s">
        <v>36</v>
      </c>
      <c r="G33" s="134">
        <v>500</v>
      </c>
      <c r="H33" s="138">
        <v>69.11</v>
      </c>
      <c r="I33" s="91">
        <f t="shared" si="0"/>
        <v>34555</v>
      </c>
      <c r="J33" s="92">
        <f t="shared" si="1"/>
        <v>41466</v>
      </c>
    </row>
    <row r="34" spans="1:10" ht="15.75" x14ac:dyDescent="0.25">
      <c r="A34" s="80">
        <v>28</v>
      </c>
      <c r="B34" s="95" t="s">
        <v>389</v>
      </c>
      <c r="C34" s="97" t="s">
        <v>394</v>
      </c>
      <c r="D34" s="80" t="s">
        <v>388</v>
      </c>
      <c r="E34" s="128" t="s">
        <v>407</v>
      </c>
      <c r="F34" s="82" t="s">
        <v>36</v>
      </c>
      <c r="G34" s="136">
        <v>6000</v>
      </c>
      <c r="H34" s="138">
        <v>69.11</v>
      </c>
      <c r="I34" s="91">
        <f t="shared" si="0"/>
        <v>414660</v>
      </c>
      <c r="J34" s="92">
        <f t="shared" si="1"/>
        <v>497592</v>
      </c>
    </row>
    <row r="35" spans="1:10" ht="15.75" x14ac:dyDescent="0.25">
      <c r="A35" s="80">
        <v>29</v>
      </c>
      <c r="B35" s="95" t="s">
        <v>389</v>
      </c>
      <c r="C35" s="97" t="s">
        <v>394</v>
      </c>
      <c r="D35" s="80" t="s">
        <v>388</v>
      </c>
      <c r="E35" s="128" t="s">
        <v>408</v>
      </c>
      <c r="F35" s="82" t="s">
        <v>36</v>
      </c>
      <c r="G35" s="136">
        <v>12000</v>
      </c>
      <c r="H35" s="138">
        <v>69.11</v>
      </c>
      <c r="I35" s="91">
        <f t="shared" si="0"/>
        <v>829320</v>
      </c>
      <c r="J35" s="92">
        <f t="shared" si="1"/>
        <v>995184</v>
      </c>
    </row>
    <row r="36" spans="1:10" ht="15.75" x14ac:dyDescent="0.25">
      <c r="A36" s="80">
        <v>30</v>
      </c>
      <c r="B36" s="95" t="s">
        <v>389</v>
      </c>
      <c r="C36" s="97" t="s">
        <v>387</v>
      </c>
      <c r="D36" s="80" t="s">
        <v>388</v>
      </c>
      <c r="E36" s="128" t="s">
        <v>409</v>
      </c>
      <c r="F36" s="80" t="s">
        <v>36</v>
      </c>
      <c r="G36" s="134">
        <v>3000</v>
      </c>
      <c r="H36" s="138">
        <v>69.11</v>
      </c>
      <c r="I36" s="91">
        <f t="shared" si="0"/>
        <v>207330</v>
      </c>
      <c r="J36" s="92">
        <f t="shared" si="1"/>
        <v>248796</v>
      </c>
    </row>
    <row r="37" spans="1:10" ht="15.75" x14ac:dyDescent="0.2">
      <c r="A37" s="80">
        <v>31</v>
      </c>
      <c r="B37" s="95" t="s">
        <v>389</v>
      </c>
      <c r="C37" s="98" t="s">
        <v>392</v>
      </c>
      <c r="D37" s="117" t="s">
        <v>388</v>
      </c>
      <c r="E37" s="129" t="s">
        <v>419</v>
      </c>
      <c r="F37" s="80" t="s">
        <v>36</v>
      </c>
      <c r="G37" s="135">
        <v>5000</v>
      </c>
      <c r="H37" s="138">
        <v>69.11</v>
      </c>
      <c r="I37" s="91">
        <f t="shared" si="0"/>
        <v>345550</v>
      </c>
      <c r="J37" s="92">
        <f t="shared" si="1"/>
        <v>414660</v>
      </c>
    </row>
    <row r="38" spans="1:10" ht="15.75" x14ac:dyDescent="0.2">
      <c r="A38" s="80">
        <v>32</v>
      </c>
      <c r="B38" s="95" t="s">
        <v>502</v>
      </c>
      <c r="C38" s="98" t="s">
        <v>392</v>
      </c>
      <c r="D38" s="80" t="s">
        <v>388</v>
      </c>
      <c r="E38" s="129" t="s">
        <v>420</v>
      </c>
      <c r="F38" s="80" t="s">
        <v>36</v>
      </c>
      <c r="G38" s="134">
        <v>6000</v>
      </c>
      <c r="H38" s="138">
        <v>71.260000000000005</v>
      </c>
      <c r="I38" s="91">
        <f t="shared" si="0"/>
        <v>427560.00000000006</v>
      </c>
      <c r="J38" s="92">
        <f t="shared" si="1"/>
        <v>513072.00000000006</v>
      </c>
    </row>
    <row r="39" spans="1:10" ht="15.75" x14ac:dyDescent="0.2">
      <c r="A39" s="80">
        <v>33</v>
      </c>
      <c r="B39" s="95" t="s">
        <v>389</v>
      </c>
      <c r="C39" s="99" t="s">
        <v>393</v>
      </c>
      <c r="D39" s="80" t="s">
        <v>388</v>
      </c>
      <c r="E39" s="129" t="s">
        <v>421</v>
      </c>
      <c r="F39" s="80" t="s">
        <v>36</v>
      </c>
      <c r="G39" s="134">
        <v>1000</v>
      </c>
      <c r="H39" s="138">
        <v>69.11</v>
      </c>
      <c r="I39" s="91">
        <f t="shared" ref="I39:I70" si="2">G39*H39</f>
        <v>69110</v>
      </c>
      <c r="J39" s="92">
        <f t="shared" si="1"/>
        <v>82932</v>
      </c>
    </row>
    <row r="40" spans="1:10" ht="15.75" x14ac:dyDescent="0.2">
      <c r="A40" s="80">
        <v>34</v>
      </c>
      <c r="B40" s="95" t="s">
        <v>502</v>
      </c>
      <c r="C40" s="98" t="s">
        <v>392</v>
      </c>
      <c r="D40" s="80" t="s">
        <v>388</v>
      </c>
      <c r="E40" s="129" t="s">
        <v>512</v>
      </c>
      <c r="F40" s="80" t="s">
        <v>36</v>
      </c>
      <c r="G40" s="134">
        <v>500</v>
      </c>
      <c r="H40" s="138">
        <v>64.05</v>
      </c>
      <c r="I40" s="91">
        <f t="shared" si="2"/>
        <v>32025</v>
      </c>
      <c r="J40" s="92">
        <f t="shared" si="1"/>
        <v>38430</v>
      </c>
    </row>
    <row r="41" spans="1:10" ht="15.75" x14ac:dyDescent="0.2">
      <c r="A41" s="80">
        <v>35</v>
      </c>
      <c r="B41" s="95" t="s">
        <v>389</v>
      </c>
      <c r="C41" s="97" t="s">
        <v>415</v>
      </c>
      <c r="D41" s="80" t="s">
        <v>410</v>
      </c>
      <c r="E41" s="129" t="s">
        <v>422</v>
      </c>
      <c r="F41" s="82" t="s">
        <v>36</v>
      </c>
      <c r="G41" s="136">
        <v>9000</v>
      </c>
      <c r="H41" s="138">
        <v>87.15</v>
      </c>
      <c r="I41" s="91">
        <f t="shared" si="2"/>
        <v>784350</v>
      </c>
      <c r="J41" s="92">
        <f t="shared" si="1"/>
        <v>941220</v>
      </c>
    </row>
    <row r="42" spans="1:10" ht="18" customHeight="1" x14ac:dyDescent="0.2">
      <c r="A42" s="80">
        <v>36</v>
      </c>
      <c r="B42" s="95" t="s">
        <v>423</v>
      </c>
      <c r="C42" s="97" t="s">
        <v>416</v>
      </c>
      <c r="D42" s="80" t="s">
        <v>411</v>
      </c>
      <c r="E42" s="129">
        <v>32</v>
      </c>
      <c r="F42" s="82" t="s">
        <v>36</v>
      </c>
      <c r="G42" s="136">
        <v>1000</v>
      </c>
      <c r="H42" s="138">
        <v>80.849999999999994</v>
      </c>
      <c r="I42" s="91">
        <f t="shared" si="2"/>
        <v>80850</v>
      </c>
      <c r="J42" s="92">
        <f t="shared" si="1"/>
        <v>97020</v>
      </c>
    </row>
    <row r="43" spans="1:10" ht="16.5" customHeight="1" x14ac:dyDescent="0.2">
      <c r="A43" s="80">
        <v>37</v>
      </c>
      <c r="B43" s="95" t="s">
        <v>424</v>
      </c>
      <c r="C43" s="97" t="s">
        <v>416</v>
      </c>
      <c r="D43" s="80" t="s">
        <v>411</v>
      </c>
      <c r="E43" s="129">
        <v>36</v>
      </c>
      <c r="F43" s="80" t="s">
        <v>36</v>
      </c>
      <c r="G43" s="134">
        <v>1000</v>
      </c>
      <c r="H43" s="138">
        <v>80.849999999999994</v>
      </c>
      <c r="I43" s="91">
        <f t="shared" si="2"/>
        <v>80850</v>
      </c>
      <c r="J43" s="92">
        <f t="shared" si="1"/>
        <v>97020</v>
      </c>
    </row>
    <row r="44" spans="1:10" ht="15.75" x14ac:dyDescent="0.2">
      <c r="A44" s="80">
        <v>38</v>
      </c>
      <c r="B44" s="95" t="s">
        <v>426</v>
      </c>
      <c r="C44" s="97" t="s">
        <v>393</v>
      </c>
      <c r="D44" s="80" t="s">
        <v>412</v>
      </c>
      <c r="E44" s="129" t="s">
        <v>425</v>
      </c>
      <c r="F44" s="80" t="s">
        <v>36</v>
      </c>
      <c r="G44" s="134">
        <v>1000</v>
      </c>
      <c r="H44" s="138">
        <v>75.58</v>
      </c>
      <c r="I44" s="91">
        <f t="shared" si="2"/>
        <v>75580</v>
      </c>
      <c r="J44" s="92">
        <f t="shared" si="1"/>
        <v>90696</v>
      </c>
    </row>
    <row r="45" spans="1:10" ht="15.75" x14ac:dyDescent="0.2">
      <c r="A45" s="80">
        <v>39</v>
      </c>
      <c r="B45" s="95" t="s">
        <v>426</v>
      </c>
      <c r="C45" s="98" t="s">
        <v>393</v>
      </c>
      <c r="D45" s="117" t="s">
        <v>412</v>
      </c>
      <c r="E45" s="129" t="s">
        <v>427</v>
      </c>
      <c r="F45" s="80" t="s">
        <v>36</v>
      </c>
      <c r="G45" s="135">
        <v>2000</v>
      </c>
      <c r="H45" s="138">
        <v>86.08</v>
      </c>
      <c r="I45" s="91">
        <f t="shared" si="2"/>
        <v>172160</v>
      </c>
      <c r="J45" s="92">
        <f t="shared" si="1"/>
        <v>206592</v>
      </c>
    </row>
    <row r="46" spans="1:10" ht="15.75" x14ac:dyDescent="0.2">
      <c r="A46" s="80">
        <v>40</v>
      </c>
      <c r="B46" s="95" t="s">
        <v>426</v>
      </c>
      <c r="C46" s="98" t="s">
        <v>393</v>
      </c>
      <c r="D46" s="80" t="s">
        <v>412</v>
      </c>
      <c r="E46" s="129" t="s">
        <v>428</v>
      </c>
      <c r="F46" s="80" t="s">
        <v>36</v>
      </c>
      <c r="G46" s="134">
        <v>500</v>
      </c>
      <c r="H46" s="138">
        <v>69.75</v>
      </c>
      <c r="I46" s="91">
        <f t="shared" si="2"/>
        <v>34875</v>
      </c>
      <c r="J46" s="92">
        <f t="shared" si="1"/>
        <v>41850</v>
      </c>
    </row>
    <row r="47" spans="1:10" ht="15.75" x14ac:dyDescent="0.2">
      <c r="A47" s="80">
        <v>41</v>
      </c>
      <c r="B47" s="95" t="s">
        <v>426</v>
      </c>
      <c r="C47" s="98" t="s">
        <v>393</v>
      </c>
      <c r="D47" s="80" t="s">
        <v>412</v>
      </c>
      <c r="E47" s="129" t="s">
        <v>513</v>
      </c>
      <c r="F47" s="80" t="s">
        <v>36</v>
      </c>
      <c r="G47" s="134">
        <v>2000</v>
      </c>
      <c r="H47" s="138">
        <v>69.75</v>
      </c>
      <c r="I47" s="91">
        <f t="shared" si="2"/>
        <v>139500</v>
      </c>
      <c r="J47" s="92">
        <f t="shared" si="1"/>
        <v>167400</v>
      </c>
    </row>
    <row r="48" spans="1:10" ht="15.75" x14ac:dyDescent="0.2">
      <c r="A48" s="80">
        <v>42</v>
      </c>
      <c r="B48" s="95" t="s">
        <v>426</v>
      </c>
      <c r="C48" s="99" t="s">
        <v>393</v>
      </c>
      <c r="D48" s="80" t="s">
        <v>412</v>
      </c>
      <c r="E48" s="129" t="s">
        <v>429</v>
      </c>
      <c r="F48" s="80" t="s">
        <v>36</v>
      </c>
      <c r="G48" s="134">
        <v>1000</v>
      </c>
      <c r="H48" s="138">
        <v>69.75</v>
      </c>
      <c r="I48" s="91">
        <f t="shared" si="2"/>
        <v>69750</v>
      </c>
      <c r="J48" s="92">
        <f t="shared" si="1"/>
        <v>83700</v>
      </c>
    </row>
    <row r="49" spans="1:10" ht="15.75" x14ac:dyDescent="0.2">
      <c r="A49" s="80">
        <v>43</v>
      </c>
      <c r="B49" s="95" t="s">
        <v>426</v>
      </c>
      <c r="C49" s="100" t="s">
        <v>393</v>
      </c>
      <c r="D49" s="93" t="s">
        <v>412</v>
      </c>
      <c r="E49" s="129" t="s">
        <v>430</v>
      </c>
      <c r="F49" s="80" t="s">
        <v>36</v>
      </c>
      <c r="G49" s="134">
        <v>6000</v>
      </c>
      <c r="H49" s="138">
        <v>74.53</v>
      </c>
      <c r="I49" s="91">
        <f t="shared" si="2"/>
        <v>447180</v>
      </c>
      <c r="J49" s="92">
        <f t="shared" si="1"/>
        <v>536616</v>
      </c>
    </row>
    <row r="50" spans="1:10" ht="15.75" x14ac:dyDescent="0.2">
      <c r="A50" s="80">
        <v>44</v>
      </c>
      <c r="B50" s="95" t="s">
        <v>426</v>
      </c>
      <c r="C50" s="97" t="s">
        <v>393</v>
      </c>
      <c r="D50" s="80" t="s">
        <v>412</v>
      </c>
      <c r="E50" s="129" t="s">
        <v>431</v>
      </c>
      <c r="F50" s="82" t="s">
        <v>36</v>
      </c>
      <c r="G50" s="136">
        <v>1000</v>
      </c>
      <c r="H50" s="138">
        <v>100.8</v>
      </c>
      <c r="I50" s="91">
        <f t="shared" si="2"/>
        <v>100800</v>
      </c>
      <c r="J50" s="92">
        <f t="shared" si="1"/>
        <v>120960</v>
      </c>
    </row>
    <row r="51" spans="1:10" ht="15.75" x14ac:dyDescent="0.2">
      <c r="A51" s="80">
        <v>45</v>
      </c>
      <c r="B51" s="95" t="s">
        <v>433</v>
      </c>
      <c r="C51" s="97" t="s">
        <v>417</v>
      </c>
      <c r="D51" s="80" t="s">
        <v>413</v>
      </c>
      <c r="E51" s="129" t="s">
        <v>432</v>
      </c>
      <c r="F51" s="82" t="s">
        <v>36</v>
      </c>
      <c r="G51" s="136">
        <v>30000</v>
      </c>
      <c r="H51" s="138">
        <v>75.599999999999994</v>
      </c>
      <c r="I51" s="91">
        <f t="shared" si="2"/>
        <v>2268000</v>
      </c>
      <c r="J51" s="92">
        <f t="shared" si="1"/>
        <v>2721600</v>
      </c>
    </row>
    <row r="52" spans="1:10" ht="15.75" x14ac:dyDescent="0.2">
      <c r="A52" s="80">
        <v>46</v>
      </c>
      <c r="B52" s="95" t="s">
        <v>503</v>
      </c>
      <c r="C52" s="97" t="s">
        <v>418</v>
      </c>
      <c r="D52" s="80" t="s">
        <v>414</v>
      </c>
      <c r="E52" s="129" t="s">
        <v>434</v>
      </c>
      <c r="F52" s="80" t="s">
        <v>36</v>
      </c>
      <c r="G52" s="134">
        <v>40000</v>
      </c>
      <c r="H52" s="138">
        <v>93.35</v>
      </c>
      <c r="I52" s="91">
        <f t="shared" si="2"/>
        <v>3734000</v>
      </c>
      <c r="J52" s="92">
        <f t="shared" si="1"/>
        <v>4480800</v>
      </c>
    </row>
    <row r="53" spans="1:10" ht="15.75" x14ac:dyDescent="0.2">
      <c r="A53" s="80">
        <v>47</v>
      </c>
      <c r="B53" s="95" t="s">
        <v>504</v>
      </c>
      <c r="C53" s="99" t="s">
        <v>438</v>
      </c>
      <c r="D53" s="80" t="s">
        <v>413</v>
      </c>
      <c r="E53" s="129" t="s">
        <v>439</v>
      </c>
      <c r="F53" s="80" t="s">
        <v>36</v>
      </c>
      <c r="G53" s="134">
        <v>25000</v>
      </c>
      <c r="H53" s="138">
        <v>82.07</v>
      </c>
      <c r="I53" s="91">
        <f t="shared" si="2"/>
        <v>2051749.9999999998</v>
      </c>
      <c r="J53" s="92">
        <f t="shared" si="1"/>
        <v>2462099.9999999995</v>
      </c>
    </row>
    <row r="54" spans="1:10" ht="31.5" x14ac:dyDescent="0.2">
      <c r="A54" s="80">
        <v>48</v>
      </c>
      <c r="B54" s="95" t="s">
        <v>504</v>
      </c>
      <c r="C54" s="99" t="s">
        <v>436</v>
      </c>
      <c r="D54" s="80" t="s">
        <v>435</v>
      </c>
      <c r="E54" s="129" t="s">
        <v>437</v>
      </c>
      <c r="F54" s="80" t="s">
        <v>36</v>
      </c>
      <c r="G54" s="134">
        <v>100</v>
      </c>
      <c r="H54" s="138">
        <v>477.73</v>
      </c>
      <c r="I54" s="91">
        <f t="shared" si="2"/>
        <v>47773</v>
      </c>
      <c r="J54" s="92">
        <f t="shared" si="1"/>
        <v>57327.6</v>
      </c>
    </row>
    <row r="55" spans="1:10" ht="15.75" x14ac:dyDescent="0.2">
      <c r="A55" s="80">
        <v>49</v>
      </c>
      <c r="B55" s="95" t="s">
        <v>504</v>
      </c>
      <c r="C55" s="100" t="s">
        <v>438</v>
      </c>
      <c r="D55" s="93" t="s">
        <v>413</v>
      </c>
      <c r="E55" s="129" t="s">
        <v>449</v>
      </c>
      <c r="F55" s="80" t="s">
        <v>36</v>
      </c>
      <c r="G55" s="134">
        <v>10000</v>
      </c>
      <c r="H55" s="138">
        <v>82.07</v>
      </c>
      <c r="I55" s="91">
        <f t="shared" si="2"/>
        <v>820699.99999999988</v>
      </c>
      <c r="J55" s="92">
        <f t="shared" si="1"/>
        <v>984839.99999999977</v>
      </c>
    </row>
    <row r="56" spans="1:10" ht="15.75" x14ac:dyDescent="0.2">
      <c r="A56" s="80">
        <v>50</v>
      </c>
      <c r="B56" s="95" t="s">
        <v>504</v>
      </c>
      <c r="C56" s="97" t="s">
        <v>387</v>
      </c>
      <c r="D56" s="80" t="s">
        <v>440</v>
      </c>
      <c r="E56" s="129" t="s">
        <v>450</v>
      </c>
      <c r="F56" s="82" t="s">
        <v>36</v>
      </c>
      <c r="G56" s="136">
        <v>70000</v>
      </c>
      <c r="H56" s="138">
        <v>78.73</v>
      </c>
      <c r="I56" s="91">
        <f t="shared" si="2"/>
        <v>5511100</v>
      </c>
      <c r="J56" s="92">
        <f t="shared" si="1"/>
        <v>6613320</v>
      </c>
    </row>
    <row r="57" spans="1:10" ht="15.75" x14ac:dyDescent="0.2">
      <c r="A57" s="80">
        <v>51</v>
      </c>
      <c r="B57" s="95" t="s">
        <v>504</v>
      </c>
      <c r="C57" s="97" t="s">
        <v>387</v>
      </c>
      <c r="D57" s="80" t="s">
        <v>440</v>
      </c>
      <c r="E57" s="129" t="s">
        <v>451</v>
      </c>
      <c r="F57" s="82" t="s">
        <v>36</v>
      </c>
      <c r="G57" s="136">
        <v>65000</v>
      </c>
      <c r="H57" s="138">
        <v>78.73</v>
      </c>
      <c r="I57" s="91">
        <f t="shared" si="2"/>
        <v>5117450</v>
      </c>
      <c r="J57" s="92">
        <f t="shared" si="1"/>
        <v>6140940</v>
      </c>
    </row>
    <row r="58" spans="1:10" ht="15.75" x14ac:dyDescent="0.2">
      <c r="A58" s="80">
        <v>52</v>
      </c>
      <c r="B58" s="95" t="s">
        <v>505</v>
      </c>
      <c r="C58" s="97" t="s">
        <v>445</v>
      </c>
      <c r="D58" s="80" t="s">
        <v>441</v>
      </c>
      <c r="E58" s="129" t="s">
        <v>452</v>
      </c>
      <c r="F58" s="80" t="s">
        <v>36</v>
      </c>
      <c r="G58" s="134">
        <v>300</v>
      </c>
      <c r="H58" s="138">
        <v>525</v>
      </c>
      <c r="I58" s="91">
        <f t="shared" si="2"/>
        <v>157500</v>
      </c>
      <c r="J58" s="92">
        <f t="shared" si="1"/>
        <v>189000</v>
      </c>
    </row>
    <row r="59" spans="1:10" ht="15.75" x14ac:dyDescent="0.2">
      <c r="A59" s="80">
        <v>53</v>
      </c>
      <c r="B59" s="95" t="s">
        <v>504</v>
      </c>
      <c r="C59" s="97" t="s">
        <v>387</v>
      </c>
      <c r="D59" s="80" t="s">
        <v>440</v>
      </c>
      <c r="E59" s="129" t="s">
        <v>453</v>
      </c>
      <c r="F59" s="80" t="s">
        <v>36</v>
      </c>
      <c r="G59" s="134">
        <v>25000</v>
      </c>
      <c r="H59" s="138">
        <v>78.73</v>
      </c>
      <c r="I59" s="91">
        <f t="shared" si="2"/>
        <v>1968250</v>
      </c>
      <c r="J59" s="92">
        <f t="shared" si="1"/>
        <v>2361900</v>
      </c>
    </row>
    <row r="60" spans="1:10" ht="19.5" customHeight="1" x14ac:dyDescent="0.2">
      <c r="A60" s="80">
        <v>54</v>
      </c>
      <c r="B60" s="95" t="s">
        <v>504</v>
      </c>
      <c r="C60" s="98" t="s">
        <v>387</v>
      </c>
      <c r="D60" s="117" t="s">
        <v>442</v>
      </c>
      <c r="E60" s="129" t="s">
        <v>454</v>
      </c>
      <c r="F60" s="80" t="s">
        <v>36</v>
      </c>
      <c r="G60" s="135">
        <v>50000</v>
      </c>
      <c r="H60" s="138">
        <v>78.73</v>
      </c>
      <c r="I60" s="91">
        <f t="shared" si="2"/>
        <v>3936500</v>
      </c>
      <c r="J60" s="92">
        <f t="shared" si="1"/>
        <v>4723800</v>
      </c>
    </row>
    <row r="61" spans="1:10" ht="15.75" x14ac:dyDescent="0.2">
      <c r="A61" s="80">
        <v>55</v>
      </c>
      <c r="B61" s="95" t="s">
        <v>504</v>
      </c>
      <c r="C61" s="98" t="s">
        <v>446</v>
      </c>
      <c r="D61" s="80" t="s">
        <v>440</v>
      </c>
      <c r="E61" s="129" t="s">
        <v>455</v>
      </c>
      <c r="F61" s="80" t="s">
        <v>36</v>
      </c>
      <c r="G61" s="134">
        <v>20000</v>
      </c>
      <c r="H61" s="138">
        <v>78.73</v>
      </c>
      <c r="I61" s="91">
        <f t="shared" si="2"/>
        <v>1574600</v>
      </c>
      <c r="J61" s="92">
        <f t="shared" si="1"/>
        <v>1889520</v>
      </c>
    </row>
    <row r="62" spans="1:10" ht="15.75" x14ac:dyDescent="0.2">
      <c r="A62" s="80">
        <v>56</v>
      </c>
      <c r="B62" s="96" t="s">
        <v>504</v>
      </c>
      <c r="C62" s="99" t="s">
        <v>447</v>
      </c>
      <c r="D62" s="80" t="s">
        <v>443</v>
      </c>
      <c r="E62" s="129" t="s">
        <v>456</v>
      </c>
      <c r="F62" s="80" t="s">
        <v>36</v>
      </c>
      <c r="G62" s="134">
        <v>280</v>
      </c>
      <c r="H62" s="138">
        <v>100.8</v>
      </c>
      <c r="I62" s="91">
        <f t="shared" si="2"/>
        <v>28224</v>
      </c>
      <c r="J62" s="92">
        <f t="shared" si="1"/>
        <v>33868.799999999996</v>
      </c>
    </row>
    <row r="63" spans="1:10" ht="15.75" x14ac:dyDescent="0.2">
      <c r="A63" s="80">
        <v>57</v>
      </c>
      <c r="B63" s="95" t="s">
        <v>506</v>
      </c>
      <c r="C63" s="99" t="s">
        <v>387</v>
      </c>
      <c r="D63" s="80" t="s">
        <v>443</v>
      </c>
      <c r="E63" s="129" t="s">
        <v>457</v>
      </c>
      <c r="F63" s="80" t="s">
        <v>36</v>
      </c>
      <c r="G63" s="134">
        <v>60000</v>
      </c>
      <c r="H63" s="138">
        <v>82.93</v>
      </c>
      <c r="I63" s="91">
        <f t="shared" si="2"/>
        <v>4975800</v>
      </c>
      <c r="J63" s="92">
        <f t="shared" si="1"/>
        <v>5970960</v>
      </c>
    </row>
    <row r="64" spans="1:10" ht="15.75" x14ac:dyDescent="0.2">
      <c r="A64" s="80">
        <v>58</v>
      </c>
      <c r="B64" s="95" t="s">
        <v>504</v>
      </c>
      <c r="C64" s="100" t="s">
        <v>387</v>
      </c>
      <c r="D64" s="93" t="s">
        <v>444</v>
      </c>
      <c r="E64" s="129" t="s">
        <v>458</v>
      </c>
      <c r="F64" s="80" t="s">
        <v>36</v>
      </c>
      <c r="G64" s="134">
        <v>18000</v>
      </c>
      <c r="H64" s="138">
        <v>78.73</v>
      </c>
      <c r="I64" s="91">
        <f t="shared" si="2"/>
        <v>1417140</v>
      </c>
      <c r="J64" s="92">
        <f t="shared" si="1"/>
        <v>1700568</v>
      </c>
    </row>
    <row r="65" spans="1:10" ht="15.75" x14ac:dyDescent="0.2">
      <c r="A65" s="80">
        <v>59</v>
      </c>
      <c r="B65" s="95" t="s">
        <v>504</v>
      </c>
      <c r="C65" s="97" t="s">
        <v>387</v>
      </c>
      <c r="D65" s="80" t="s">
        <v>440</v>
      </c>
      <c r="E65" s="129" t="s">
        <v>459</v>
      </c>
      <c r="F65" s="82" t="s">
        <v>36</v>
      </c>
      <c r="G65" s="136">
        <v>10000</v>
      </c>
      <c r="H65" s="138">
        <v>78.73</v>
      </c>
      <c r="I65" s="91">
        <f t="shared" si="2"/>
        <v>787300</v>
      </c>
      <c r="J65" s="92">
        <f t="shared" si="1"/>
        <v>944760</v>
      </c>
    </row>
    <row r="66" spans="1:10" ht="18" customHeight="1" x14ac:dyDescent="0.2">
      <c r="A66" s="80">
        <v>60</v>
      </c>
      <c r="B66" s="95" t="s">
        <v>504</v>
      </c>
      <c r="C66" s="97" t="s">
        <v>446</v>
      </c>
      <c r="D66" s="80" t="s">
        <v>442</v>
      </c>
      <c r="E66" s="129" t="s">
        <v>460</v>
      </c>
      <c r="F66" s="82" t="s">
        <v>36</v>
      </c>
      <c r="G66" s="136">
        <v>20000</v>
      </c>
      <c r="H66" s="138">
        <v>78.73</v>
      </c>
      <c r="I66" s="91">
        <f t="shared" si="2"/>
        <v>1574600</v>
      </c>
      <c r="J66" s="92">
        <f t="shared" si="1"/>
        <v>1889520</v>
      </c>
    </row>
    <row r="67" spans="1:10" ht="15.75" x14ac:dyDescent="0.2">
      <c r="A67" s="80">
        <v>61</v>
      </c>
      <c r="B67" s="95" t="s">
        <v>504</v>
      </c>
      <c r="C67" s="97" t="s">
        <v>387</v>
      </c>
      <c r="D67" s="80" t="s">
        <v>440</v>
      </c>
      <c r="E67" s="129" t="s">
        <v>461</v>
      </c>
      <c r="F67" s="80" t="s">
        <v>36</v>
      </c>
      <c r="G67" s="134">
        <v>13000</v>
      </c>
      <c r="H67" s="138">
        <v>78.73</v>
      </c>
      <c r="I67" s="91">
        <f t="shared" si="2"/>
        <v>1023490</v>
      </c>
      <c r="J67" s="92">
        <f t="shared" si="1"/>
        <v>1228188</v>
      </c>
    </row>
    <row r="68" spans="1:10" ht="15.75" x14ac:dyDescent="0.2">
      <c r="A68" s="80">
        <v>62</v>
      </c>
      <c r="B68" s="95" t="s">
        <v>504</v>
      </c>
      <c r="C68" s="97" t="s">
        <v>448</v>
      </c>
      <c r="D68" s="80" t="s">
        <v>440</v>
      </c>
      <c r="E68" s="129" t="s">
        <v>461</v>
      </c>
      <c r="F68" s="82" t="s">
        <v>36</v>
      </c>
      <c r="G68" s="136">
        <v>1400</v>
      </c>
      <c r="H68" s="138">
        <v>85.03</v>
      </c>
      <c r="I68" s="91">
        <f t="shared" si="2"/>
        <v>119042</v>
      </c>
      <c r="J68" s="92">
        <f t="shared" si="1"/>
        <v>142850.4</v>
      </c>
    </row>
    <row r="69" spans="1:10" ht="15.75" x14ac:dyDescent="0.2">
      <c r="A69" s="80">
        <v>63</v>
      </c>
      <c r="B69" s="95" t="s">
        <v>504</v>
      </c>
      <c r="C69" s="97" t="s">
        <v>387</v>
      </c>
      <c r="D69" s="80" t="s">
        <v>440</v>
      </c>
      <c r="E69" s="129" t="s">
        <v>462</v>
      </c>
      <c r="F69" s="82" t="s">
        <v>36</v>
      </c>
      <c r="G69" s="136">
        <v>4250</v>
      </c>
      <c r="H69" s="138">
        <v>78.73</v>
      </c>
      <c r="I69" s="91">
        <f t="shared" si="2"/>
        <v>334602.5</v>
      </c>
      <c r="J69" s="92">
        <f t="shared" si="1"/>
        <v>401523</v>
      </c>
    </row>
    <row r="70" spans="1:10" ht="17.25" customHeight="1" x14ac:dyDescent="0.2">
      <c r="A70" s="80">
        <v>64</v>
      </c>
      <c r="B70" s="95" t="s">
        <v>504</v>
      </c>
      <c r="C70" s="97" t="s">
        <v>378</v>
      </c>
      <c r="D70" s="80" t="s">
        <v>442</v>
      </c>
      <c r="E70" s="129" t="s">
        <v>463</v>
      </c>
      <c r="F70" s="80" t="s">
        <v>36</v>
      </c>
      <c r="G70" s="134">
        <v>20000</v>
      </c>
      <c r="H70" s="138">
        <v>78.73</v>
      </c>
      <c r="I70" s="91">
        <f t="shared" si="2"/>
        <v>1574600</v>
      </c>
      <c r="J70" s="92">
        <f t="shared" si="1"/>
        <v>1889520</v>
      </c>
    </row>
    <row r="71" spans="1:10" ht="17.25" customHeight="1" x14ac:dyDescent="0.2">
      <c r="A71" s="80">
        <v>65</v>
      </c>
      <c r="B71" s="95" t="s">
        <v>504</v>
      </c>
      <c r="C71" s="97" t="s">
        <v>378</v>
      </c>
      <c r="D71" s="80" t="s">
        <v>442</v>
      </c>
      <c r="E71" s="129" t="s">
        <v>514</v>
      </c>
      <c r="F71" s="80" t="s">
        <v>36</v>
      </c>
      <c r="G71" s="134">
        <v>1150</v>
      </c>
      <c r="H71" s="138">
        <v>78.73</v>
      </c>
      <c r="I71" s="91">
        <f t="shared" ref="I71:I102" si="3">G71*H71</f>
        <v>90539.5</v>
      </c>
      <c r="J71" s="92">
        <f t="shared" si="1"/>
        <v>108647.4</v>
      </c>
    </row>
    <row r="72" spans="1:10" ht="15.75" x14ac:dyDescent="0.2">
      <c r="A72" s="80">
        <v>66</v>
      </c>
      <c r="B72" s="95" t="s">
        <v>504</v>
      </c>
      <c r="C72" s="97" t="s">
        <v>387</v>
      </c>
      <c r="D72" s="80" t="s">
        <v>440</v>
      </c>
      <c r="E72" s="129" t="s">
        <v>464</v>
      </c>
      <c r="F72" s="80" t="s">
        <v>36</v>
      </c>
      <c r="G72" s="134">
        <v>5600</v>
      </c>
      <c r="H72" s="138">
        <v>88.18</v>
      </c>
      <c r="I72" s="91">
        <f t="shared" si="3"/>
        <v>493808.00000000006</v>
      </c>
      <c r="J72" s="92">
        <f t="shared" ref="J72:J111" si="4">I72*1.2</f>
        <v>592569.60000000009</v>
      </c>
    </row>
    <row r="73" spans="1:10" ht="15.75" x14ac:dyDescent="0.2">
      <c r="A73" s="80">
        <v>67</v>
      </c>
      <c r="B73" s="95" t="s">
        <v>504</v>
      </c>
      <c r="C73" s="98" t="s">
        <v>394</v>
      </c>
      <c r="D73" s="117" t="s">
        <v>440</v>
      </c>
      <c r="E73" s="129" t="s">
        <v>464</v>
      </c>
      <c r="F73" s="80" t="s">
        <v>36</v>
      </c>
      <c r="G73" s="135">
        <v>1400</v>
      </c>
      <c r="H73" s="138">
        <v>100.8</v>
      </c>
      <c r="I73" s="91">
        <f t="shared" si="3"/>
        <v>141120</v>
      </c>
      <c r="J73" s="92">
        <f t="shared" si="4"/>
        <v>169344</v>
      </c>
    </row>
    <row r="74" spans="1:10" ht="15.75" customHeight="1" x14ac:dyDescent="0.2">
      <c r="A74" s="80">
        <v>68</v>
      </c>
      <c r="B74" s="95" t="s">
        <v>504</v>
      </c>
      <c r="C74" s="98" t="s">
        <v>387</v>
      </c>
      <c r="D74" s="80" t="s">
        <v>442</v>
      </c>
      <c r="E74" s="129" t="s">
        <v>465</v>
      </c>
      <c r="F74" s="80" t="s">
        <v>36</v>
      </c>
      <c r="G74" s="134">
        <v>1800</v>
      </c>
      <c r="H74" s="138">
        <v>88.34</v>
      </c>
      <c r="I74" s="91">
        <f t="shared" si="3"/>
        <v>159012</v>
      </c>
      <c r="J74" s="92">
        <f t="shared" si="4"/>
        <v>190814.4</v>
      </c>
    </row>
    <row r="75" spans="1:10" ht="15.75" x14ac:dyDescent="0.2">
      <c r="A75" s="80">
        <v>69</v>
      </c>
      <c r="B75" s="95" t="s">
        <v>469</v>
      </c>
      <c r="C75" s="99" t="s">
        <v>387</v>
      </c>
      <c r="D75" s="80" t="s">
        <v>466</v>
      </c>
      <c r="E75" s="129" t="s">
        <v>468</v>
      </c>
      <c r="F75" s="80" t="s">
        <v>36</v>
      </c>
      <c r="G75" s="134">
        <v>1500</v>
      </c>
      <c r="H75" s="138">
        <v>76</v>
      </c>
      <c r="I75" s="91">
        <f t="shared" si="3"/>
        <v>114000</v>
      </c>
      <c r="J75" s="92">
        <f t="shared" si="4"/>
        <v>136800</v>
      </c>
    </row>
    <row r="76" spans="1:10" ht="15.75" x14ac:dyDescent="0.2">
      <c r="A76" s="80">
        <v>70</v>
      </c>
      <c r="B76" s="95" t="s">
        <v>471</v>
      </c>
      <c r="C76" s="99" t="s">
        <v>387</v>
      </c>
      <c r="D76" s="80" t="s">
        <v>466</v>
      </c>
      <c r="E76" s="129" t="s">
        <v>470</v>
      </c>
      <c r="F76" s="80" t="s">
        <v>36</v>
      </c>
      <c r="G76" s="134">
        <v>1200</v>
      </c>
      <c r="H76" s="138">
        <v>74.63</v>
      </c>
      <c r="I76" s="91">
        <f t="shared" si="3"/>
        <v>89556</v>
      </c>
      <c r="J76" s="92">
        <f t="shared" si="4"/>
        <v>107467.2</v>
      </c>
    </row>
    <row r="77" spans="1:10" ht="15.75" x14ac:dyDescent="0.2">
      <c r="A77" s="80">
        <v>71</v>
      </c>
      <c r="B77" s="95" t="s">
        <v>471</v>
      </c>
      <c r="C77" s="100" t="s">
        <v>387</v>
      </c>
      <c r="D77" s="93" t="s">
        <v>466</v>
      </c>
      <c r="E77" s="129" t="s">
        <v>472</v>
      </c>
      <c r="F77" s="80" t="s">
        <v>36</v>
      </c>
      <c r="G77" s="134">
        <v>1200</v>
      </c>
      <c r="H77" s="138">
        <v>73.48</v>
      </c>
      <c r="I77" s="91">
        <f t="shared" si="3"/>
        <v>88176</v>
      </c>
      <c r="J77" s="92">
        <f t="shared" si="4"/>
        <v>105811.2</v>
      </c>
    </row>
    <row r="78" spans="1:10" ht="15.75" x14ac:dyDescent="0.2">
      <c r="A78" s="80">
        <v>72</v>
      </c>
      <c r="B78" s="95" t="s">
        <v>469</v>
      </c>
      <c r="C78" s="97" t="s">
        <v>378</v>
      </c>
      <c r="D78" s="80" t="s">
        <v>466</v>
      </c>
      <c r="E78" s="129" t="s">
        <v>473</v>
      </c>
      <c r="F78" s="82" t="s">
        <v>36</v>
      </c>
      <c r="G78" s="136">
        <v>1200</v>
      </c>
      <c r="H78" s="138">
        <v>73.48</v>
      </c>
      <c r="I78" s="91">
        <f t="shared" si="3"/>
        <v>88176</v>
      </c>
      <c r="J78" s="92">
        <f t="shared" si="4"/>
        <v>105811.2</v>
      </c>
    </row>
    <row r="79" spans="1:10" ht="15.75" x14ac:dyDescent="0.2">
      <c r="A79" s="80">
        <v>73</v>
      </c>
      <c r="B79" s="95" t="s">
        <v>475</v>
      </c>
      <c r="C79" s="97" t="s">
        <v>387</v>
      </c>
      <c r="D79" s="80" t="s">
        <v>466</v>
      </c>
      <c r="E79" s="129" t="s">
        <v>474</v>
      </c>
      <c r="F79" s="82" t="s">
        <v>36</v>
      </c>
      <c r="G79" s="136">
        <v>12000</v>
      </c>
      <c r="H79" s="138">
        <v>73.86</v>
      </c>
      <c r="I79" s="91">
        <f t="shared" si="3"/>
        <v>886320</v>
      </c>
      <c r="J79" s="92">
        <f t="shared" si="4"/>
        <v>1063584</v>
      </c>
    </row>
    <row r="80" spans="1:10" ht="15.75" x14ac:dyDescent="0.2">
      <c r="A80" s="80">
        <v>74</v>
      </c>
      <c r="B80" s="95" t="s">
        <v>475</v>
      </c>
      <c r="C80" s="97" t="s">
        <v>378</v>
      </c>
      <c r="D80" s="80" t="s">
        <v>466</v>
      </c>
      <c r="E80" s="129" t="s">
        <v>476</v>
      </c>
      <c r="F80" s="80" t="s">
        <v>36</v>
      </c>
      <c r="G80" s="134">
        <v>80000</v>
      </c>
      <c r="H80" s="138">
        <v>66.150000000000006</v>
      </c>
      <c r="I80" s="91">
        <f t="shared" si="3"/>
        <v>5292000</v>
      </c>
      <c r="J80" s="92">
        <f t="shared" si="4"/>
        <v>6350400</v>
      </c>
    </row>
    <row r="81" spans="1:10" ht="21" customHeight="1" x14ac:dyDescent="0.2">
      <c r="A81" s="80">
        <v>75</v>
      </c>
      <c r="B81" s="95" t="s">
        <v>478</v>
      </c>
      <c r="C81" s="97" t="s">
        <v>387</v>
      </c>
      <c r="D81" s="80" t="s">
        <v>467</v>
      </c>
      <c r="E81" s="129" t="s">
        <v>477</v>
      </c>
      <c r="F81" s="80" t="s">
        <v>36</v>
      </c>
      <c r="G81" s="134">
        <v>7000</v>
      </c>
      <c r="H81" s="138">
        <v>104.11</v>
      </c>
      <c r="I81" s="91">
        <f t="shared" si="3"/>
        <v>728770</v>
      </c>
      <c r="J81" s="92">
        <f t="shared" si="4"/>
        <v>874524</v>
      </c>
    </row>
    <row r="82" spans="1:10" ht="15.75" x14ac:dyDescent="0.2">
      <c r="A82" s="80">
        <v>76</v>
      </c>
      <c r="B82" s="95" t="s">
        <v>478</v>
      </c>
      <c r="C82" s="97" t="s">
        <v>387</v>
      </c>
      <c r="D82" s="80" t="s">
        <v>466</v>
      </c>
      <c r="E82" s="129" t="s">
        <v>470</v>
      </c>
      <c r="F82" s="82" t="s">
        <v>36</v>
      </c>
      <c r="G82" s="136">
        <v>16000</v>
      </c>
      <c r="H82" s="138">
        <v>104.11</v>
      </c>
      <c r="I82" s="91">
        <f t="shared" si="3"/>
        <v>1665760</v>
      </c>
      <c r="J82" s="92">
        <f t="shared" si="4"/>
        <v>1998912</v>
      </c>
    </row>
    <row r="83" spans="1:10" ht="15.75" x14ac:dyDescent="0.2">
      <c r="A83" s="80">
        <v>77</v>
      </c>
      <c r="B83" s="95" t="s">
        <v>478</v>
      </c>
      <c r="C83" s="97" t="s">
        <v>446</v>
      </c>
      <c r="D83" s="80" t="s">
        <v>466</v>
      </c>
      <c r="E83" s="129" t="s">
        <v>472</v>
      </c>
      <c r="F83" s="80" t="s">
        <v>36</v>
      </c>
      <c r="G83" s="134">
        <v>12000</v>
      </c>
      <c r="H83" s="138">
        <v>104.11</v>
      </c>
      <c r="I83" s="91">
        <f t="shared" si="3"/>
        <v>1249320</v>
      </c>
      <c r="J83" s="92">
        <f t="shared" si="4"/>
        <v>1499184</v>
      </c>
    </row>
    <row r="84" spans="1:10" ht="15.75" x14ac:dyDescent="0.2">
      <c r="A84" s="80">
        <v>78</v>
      </c>
      <c r="B84" s="95" t="s">
        <v>478</v>
      </c>
      <c r="C84" s="97" t="s">
        <v>387</v>
      </c>
      <c r="D84" s="80" t="s">
        <v>466</v>
      </c>
      <c r="E84" s="129" t="s">
        <v>479</v>
      </c>
      <c r="F84" s="80" t="s">
        <v>36</v>
      </c>
      <c r="G84" s="134">
        <v>6000</v>
      </c>
      <c r="H84" s="138">
        <v>104.11</v>
      </c>
      <c r="I84" s="91">
        <f t="shared" si="3"/>
        <v>624660</v>
      </c>
      <c r="J84" s="92">
        <f t="shared" si="4"/>
        <v>749592</v>
      </c>
    </row>
    <row r="85" spans="1:10" ht="15.75" x14ac:dyDescent="0.2">
      <c r="A85" s="80">
        <v>79</v>
      </c>
      <c r="B85" s="95" t="s">
        <v>478</v>
      </c>
      <c r="C85" s="97" t="s">
        <v>387</v>
      </c>
      <c r="D85" s="80" t="s">
        <v>466</v>
      </c>
      <c r="E85" s="129" t="s">
        <v>480</v>
      </c>
      <c r="F85" s="82" t="s">
        <v>36</v>
      </c>
      <c r="G85" s="136">
        <v>18000</v>
      </c>
      <c r="H85" s="138">
        <v>138.6</v>
      </c>
      <c r="I85" s="91">
        <f t="shared" si="3"/>
        <v>2494800</v>
      </c>
      <c r="J85" s="92">
        <f t="shared" si="4"/>
        <v>2993760</v>
      </c>
    </row>
    <row r="86" spans="1:10" ht="15.75" x14ac:dyDescent="0.2">
      <c r="A86" s="80">
        <v>80</v>
      </c>
      <c r="B86" s="95" t="s">
        <v>478</v>
      </c>
      <c r="C86" s="97" t="s">
        <v>387</v>
      </c>
      <c r="D86" s="80" t="s">
        <v>467</v>
      </c>
      <c r="E86" s="129" t="s">
        <v>481</v>
      </c>
      <c r="F86" s="80" t="s">
        <v>36</v>
      </c>
      <c r="G86" s="134">
        <v>1000</v>
      </c>
      <c r="H86" s="138">
        <v>96.11</v>
      </c>
      <c r="I86" s="91">
        <f t="shared" si="3"/>
        <v>96110</v>
      </c>
      <c r="J86" s="92">
        <f t="shared" si="4"/>
        <v>115332</v>
      </c>
    </row>
    <row r="87" spans="1:10" ht="15.75" x14ac:dyDescent="0.2">
      <c r="A87" s="80">
        <v>81</v>
      </c>
      <c r="B87" s="95" t="s">
        <v>478</v>
      </c>
      <c r="C87" s="97" t="s">
        <v>387</v>
      </c>
      <c r="D87" s="80" t="s">
        <v>466</v>
      </c>
      <c r="E87" s="129" t="s">
        <v>482</v>
      </c>
      <c r="F87" s="80" t="s">
        <v>36</v>
      </c>
      <c r="G87" s="134">
        <v>2000</v>
      </c>
      <c r="H87" s="138">
        <v>86.1</v>
      </c>
      <c r="I87" s="91">
        <f t="shared" si="3"/>
        <v>172200</v>
      </c>
      <c r="J87" s="92">
        <f t="shared" si="4"/>
        <v>206640</v>
      </c>
    </row>
    <row r="88" spans="1:10" ht="15.75" x14ac:dyDescent="0.2">
      <c r="A88" s="80">
        <v>82</v>
      </c>
      <c r="B88" s="95" t="s">
        <v>486</v>
      </c>
      <c r="C88" s="97" t="s">
        <v>387</v>
      </c>
      <c r="D88" s="80" t="s">
        <v>484</v>
      </c>
      <c r="E88" s="129" t="s">
        <v>485</v>
      </c>
      <c r="F88" s="80" t="s">
        <v>36</v>
      </c>
      <c r="G88" s="134">
        <v>300</v>
      </c>
      <c r="H88" s="138">
        <v>86.17</v>
      </c>
      <c r="I88" s="91">
        <f t="shared" si="3"/>
        <v>25851</v>
      </c>
      <c r="J88" s="92">
        <f t="shared" si="4"/>
        <v>31021.199999999997</v>
      </c>
    </row>
    <row r="89" spans="1:10" ht="15.75" x14ac:dyDescent="0.2">
      <c r="A89" s="80">
        <v>83</v>
      </c>
      <c r="B89" s="95" t="s">
        <v>486</v>
      </c>
      <c r="C89" s="97" t="s">
        <v>446</v>
      </c>
      <c r="D89" s="80" t="s">
        <v>484</v>
      </c>
      <c r="E89" s="129" t="s">
        <v>488</v>
      </c>
      <c r="F89" s="80" t="s">
        <v>36</v>
      </c>
      <c r="G89" s="134">
        <v>4000</v>
      </c>
      <c r="H89" s="138">
        <v>76</v>
      </c>
      <c r="I89" s="91">
        <f t="shared" si="3"/>
        <v>304000</v>
      </c>
      <c r="J89" s="92">
        <f t="shared" si="4"/>
        <v>364800</v>
      </c>
    </row>
    <row r="90" spans="1:10" ht="15.75" x14ac:dyDescent="0.2">
      <c r="A90" s="80">
        <v>84</v>
      </c>
      <c r="B90" s="95" t="s">
        <v>486</v>
      </c>
      <c r="C90" s="97" t="s">
        <v>387</v>
      </c>
      <c r="D90" s="80" t="s">
        <v>487</v>
      </c>
      <c r="E90" s="129" t="s">
        <v>489</v>
      </c>
      <c r="F90" s="82" t="s">
        <v>36</v>
      </c>
      <c r="G90" s="136">
        <v>180</v>
      </c>
      <c r="H90" s="138">
        <v>74.53</v>
      </c>
      <c r="I90" s="91">
        <f t="shared" si="3"/>
        <v>13415.4</v>
      </c>
      <c r="J90" s="92">
        <f t="shared" si="4"/>
        <v>16098.48</v>
      </c>
    </row>
    <row r="91" spans="1:10" ht="15.75" x14ac:dyDescent="0.2">
      <c r="A91" s="80">
        <v>85</v>
      </c>
      <c r="B91" s="95" t="s">
        <v>486</v>
      </c>
      <c r="C91" s="97" t="s">
        <v>387</v>
      </c>
      <c r="D91" s="80" t="s">
        <v>484</v>
      </c>
      <c r="E91" s="129" t="s">
        <v>515</v>
      </c>
      <c r="F91" s="80" t="s">
        <v>36</v>
      </c>
      <c r="G91" s="134">
        <v>350</v>
      </c>
      <c r="H91" s="138">
        <v>63</v>
      </c>
      <c r="I91" s="91">
        <f t="shared" si="3"/>
        <v>22050</v>
      </c>
      <c r="J91" s="92">
        <f t="shared" si="4"/>
        <v>26460</v>
      </c>
    </row>
    <row r="92" spans="1:10" ht="15.75" x14ac:dyDescent="0.2">
      <c r="A92" s="80">
        <v>86</v>
      </c>
      <c r="B92" s="95" t="s">
        <v>486</v>
      </c>
      <c r="C92" s="97" t="s">
        <v>387</v>
      </c>
      <c r="D92" s="80" t="s">
        <v>484</v>
      </c>
      <c r="E92" s="129" t="s">
        <v>490</v>
      </c>
      <c r="F92" s="80" t="s">
        <v>36</v>
      </c>
      <c r="G92" s="134">
        <v>600</v>
      </c>
      <c r="H92" s="138">
        <v>63</v>
      </c>
      <c r="I92" s="91">
        <f t="shared" si="3"/>
        <v>37800</v>
      </c>
      <c r="J92" s="92">
        <f t="shared" si="4"/>
        <v>45360</v>
      </c>
    </row>
    <row r="93" spans="1:10" ht="15.75" x14ac:dyDescent="0.2">
      <c r="A93" s="80">
        <v>87</v>
      </c>
      <c r="B93" s="95" t="s">
        <v>493</v>
      </c>
      <c r="C93" s="97" t="s">
        <v>416</v>
      </c>
      <c r="D93" s="80" t="s">
        <v>491</v>
      </c>
      <c r="E93" s="129" t="s">
        <v>492</v>
      </c>
      <c r="F93" s="80" t="s">
        <v>36</v>
      </c>
      <c r="G93" s="134">
        <v>4000</v>
      </c>
      <c r="H93" s="138">
        <v>349.65</v>
      </c>
      <c r="I93" s="91">
        <f t="shared" si="3"/>
        <v>1398600</v>
      </c>
      <c r="J93" s="92">
        <f t="shared" si="4"/>
        <v>1678320</v>
      </c>
    </row>
    <row r="94" spans="1:10" ht="15.75" x14ac:dyDescent="0.2">
      <c r="A94" s="80">
        <v>88</v>
      </c>
      <c r="B94" s="95" t="s">
        <v>493</v>
      </c>
      <c r="C94" s="97" t="s">
        <v>416</v>
      </c>
      <c r="D94" s="80" t="s">
        <v>491</v>
      </c>
      <c r="E94" s="129" t="s">
        <v>495</v>
      </c>
      <c r="F94" s="82" t="s">
        <v>36</v>
      </c>
      <c r="G94" s="136">
        <v>800</v>
      </c>
      <c r="H94" s="138">
        <v>280.32</v>
      </c>
      <c r="I94" s="91">
        <f t="shared" si="3"/>
        <v>224256</v>
      </c>
      <c r="J94" s="92">
        <f t="shared" si="4"/>
        <v>269107.20000000001</v>
      </c>
    </row>
    <row r="95" spans="1:10" ht="15.75" x14ac:dyDescent="0.2">
      <c r="A95" s="80">
        <v>89</v>
      </c>
      <c r="B95" s="95" t="s">
        <v>493</v>
      </c>
      <c r="C95" s="97" t="s">
        <v>416</v>
      </c>
      <c r="D95" s="80" t="s">
        <v>491</v>
      </c>
      <c r="E95" s="129" t="s">
        <v>496</v>
      </c>
      <c r="F95" s="80" t="s">
        <v>36</v>
      </c>
      <c r="G95" s="134">
        <v>6000</v>
      </c>
      <c r="H95" s="138">
        <v>247.92</v>
      </c>
      <c r="I95" s="91">
        <f t="shared" si="3"/>
        <v>1487520</v>
      </c>
      <c r="J95" s="92">
        <f t="shared" si="4"/>
        <v>1785024</v>
      </c>
    </row>
    <row r="96" spans="1:10" ht="15.75" x14ac:dyDescent="0.2">
      <c r="A96" s="80">
        <v>90</v>
      </c>
      <c r="B96" s="95" t="s">
        <v>493</v>
      </c>
      <c r="C96" s="97" t="s">
        <v>416</v>
      </c>
      <c r="D96" s="80" t="s">
        <v>494</v>
      </c>
      <c r="E96" s="129" t="s">
        <v>497</v>
      </c>
      <c r="F96" s="80" t="s">
        <v>36</v>
      </c>
      <c r="G96" s="134">
        <v>600</v>
      </c>
      <c r="H96" s="138">
        <v>247.92</v>
      </c>
      <c r="I96" s="91">
        <f t="shared" si="3"/>
        <v>148752</v>
      </c>
      <c r="J96" s="92">
        <f t="shared" si="4"/>
        <v>178502.39999999999</v>
      </c>
    </row>
    <row r="97" spans="1:10" ht="15.75" x14ac:dyDescent="0.2">
      <c r="A97" s="80">
        <v>91</v>
      </c>
      <c r="B97" s="95" t="s">
        <v>499</v>
      </c>
      <c r="C97" s="97" t="s">
        <v>416</v>
      </c>
      <c r="D97" s="80" t="s">
        <v>494</v>
      </c>
      <c r="E97" s="129" t="s">
        <v>498</v>
      </c>
      <c r="F97" s="82" t="s">
        <v>36</v>
      </c>
      <c r="G97" s="136">
        <v>1500</v>
      </c>
      <c r="H97" s="138">
        <v>378.62</v>
      </c>
      <c r="I97" s="91">
        <f t="shared" si="3"/>
        <v>567930</v>
      </c>
      <c r="J97" s="92">
        <f t="shared" si="4"/>
        <v>681516</v>
      </c>
    </row>
    <row r="98" spans="1:10" ht="15.75" x14ac:dyDescent="0.2">
      <c r="A98" s="80">
        <v>92</v>
      </c>
      <c r="B98" s="95" t="s">
        <v>516</v>
      </c>
      <c r="C98" s="97" t="s">
        <v>416</v>
      </c>
      <c r="D98" s="80" t="s">
        <v>483</v>
      </c>
      <c r="E98" s="129" t="s">
        <v>517</v>
      </c>
      <c r="F98" s="82" t="s">
        <v>36</v>
      </c>
      <c r="G98" s="136">
        <v>400</v>
      </c>
      <c r="H98" s="138">
        <v>150.47</v>
      </c>
      <c r="I98" s="91">
        <f t="shared" si="3"/>
        <v>60188</v>
      </c>
      <c r="J98" s="92">
        <f t="shared" si="4"/>
        <v>72225.599999999991</v>
      </c>
    </row>
    <row r="99" spans="1:10" ht="15.75" x14ac:dyDescent="0.2">
      <c r="A99" s="80">
        <v>93</v>
      </c>
      <c r="B99" s="95" t="s">
        <v>516</v>
      </c>
      <c r="C99" s="97" t="s">
        <v>416</v>
      </c>
      <c r="D99" s="80" t="s">
        <v>483</v>
      </c>
      <c r="E99" s="129" t="s">
        <v>518</v>
      </c>
      <c r="F99" s="82" t="s">
        <v>36</v>
      </c>
      <c r="G99" s="136">
        <v>450</v>
      </c>
      <c r="H99" s="138">
        <v>133.97</v>
      </c>
      <c r="I99" s="91">
        <f t="shared" si="3"/>
        <v>60286.5</v>
      </c>
      <c r="J99" s="92">
        <f t="shared" si="4"/>
        <v>72343.8</v>
      </c>
    </row>
    <row r="100" spans="1:10" ht="15.75" x14ac:dyDescent="0.2">
      <c r="A100" s="80">
        <v>94</v>
      </c>
      <c r="B100" s="130" t="s">
        <v>521</v>
      </c>
      <c r="C100" s="97" t="s">
        <v>522</v>
      </c>
      <c r="D100" s="131" t="s">
        <v>443</v>
      </c>
      <c r="E100" s="129" t="s">
        <v>523</v>
      </c>
      <c r="F100" s="80" t="s">
        <v>36</v>
      </c>
      <c r="G100" s="136">
        <v>5000</v>
      </c>
      <c r="H100" s="138">
        <v>73.510000000000005</v>
      </c>
      <c r="I100" s="91">
        <f t="shared" si="3"/>
        <v>367550</v>
      </c>
      <c r="J100" s="92">
        <f t="shared" si="4"/>
        <v>441060</v>
      </c>
    </row>
    <row r="101" spans="1:10" ht="15.75" x14ac:dyDescent="0.2">
      <c r="A101" s="80">
        <v>95</v>
      </c>
      <c r="B101" s="130" t="s">
        <v>524</v>
      </c>
      <c r="C101" s="97" t="s">
        <v>522</v>
      </c>
      <c r="D101" s="131" t="s">
        <v>525</v>
      </c>
      <c r="E101" s="129" t="s">
        <v>526</v>
      </c>
      <c r="F101" s="80" t="s">
        <v>36</v>
      </c>
      <c r="G101" s="136">
        <v>5000</v>
      </c>
      <c r="H101" s="138">
        <v>71.45</v>
      </c>
      <c r="I101" s="91">
        <f t="shared" si="3"/>
        <v>357250</v>
      </c>
      <c r="J101" s="92">
        <f t="shared" si="4"/>
        <v>428700</v>
      </c>
    </row>
    <row r="102" spans="1:10" ht="15.75" x14ac:dyDescent="0.2">
      <c r="A102" s="80">
        <v>96</v>
      </c>
      <c r="B102" s="130" t="s">
        <v>527</v>
      </c>
      <c r="C102" s="97" t="s">
        <v>522</v>
      </c>
      <c r="D102" s="131" t="s">
        <v>525</v>
      </c>
      <c r="E102" s="129" t="s">
        <v>528</v>
      </c>
      <c r="F102" s="80" t="s">
        <v>36</v>
      </c>
      <c r="G102" s="136">
        <v>7000</v>
      </c>
      <c r="H102" s="138">
        <v>62.99</v>
      </c>
      <c r="I102" s="91">
        <f t="shared" si="3"/>
        <v>440930</v>
      </c>
      <c r="J102" s="92">
        <f t="shared" si="4"/>
        <v>529116</v>
      </c>
    </row>
    <row r="103" spans="1:10" ht="15.75" x14ac:dyDescent="0.2">
      <c r="A103" s="80">
        <v>97</v>
      </c>
      <c r="B103" s="130" t="s">
        <v>529</v>
      </c>
      <c r="C103" s="97" t="s">
        <v>522</v>
      </c>
      <c r="D103" s="131" t="s">
        <v>525</v>
      </c>
      <c r="E103" s="129" t="s">
        <v>401</v>
      </c>
      <c r="F103" s="80" t="s">
        <v>36</v>
      </c>
      <c r="G103" s="136">
        <v>5000</v>
      </c>
      <c r="H103" s="138">
        <v>63.25</v>
      </c>
      <c r="I103" s="91">
        <f t="shared" ref="I103:I111" si="5">G103*H103</f>
        <v>316250</v>
      </c>
      <c r="J103" s="92">
        <f t="shared" si="4"/>
        <v>379500</v>
      </c>
    </row>
    <row r="104" spans="1:10" ht="27" customHeight="1" x14ac:dyDescent="0.2">
      <c r="A104" s="80">
        <v>98</v>
      </c>
      <c r="B104" s="130" t="s">
        <v>529</v>
      </c>
      <c r="C104" s="97" t="s">
        <v>530</v>
      </c>
      <c r="D104" s="131" t="s">
        <v>388</v>
      </c>
      <c r="E104" s="129" t="s">
        <v>401</v>
      </c>
      <c r="F104" s="80" t="s">
        <v>36</v>
      </c>
      <c r="G104" s="136">
        <v>4000</v>
      </c>
      <c r="H104" s="138">
        <v>109.41</v>
      </c>
      <c r="I104" s="91">
        <f t="shared" si="5"/>
        <v>437640</v>
      </c>
      <c r="J104" s="92">
        <f t="shared" si="4"/>
        <v>525168</v>
      </c>
    </row>
    <row r="105" spans="1:10" ht="23.25" customHeight="1" x14ac:dyDescent="0.2">
      <c r="A105" s="80">
        <v>99</v>
      </c>
      <c r="B105" s="130" t="s">
        <v>531</v>
      </c>
      <c r="C105" s="97" t="s">
        <v>532</v>
      </c>
      <c r="D105" s="131" t="s">
        <v>388</v>
      </c>
      <c r="E105" s="129" t="s">
        <v>403</v>
      </c>
      <c r="F105" s="80" t="s">
        <v>36</v>
      </c>
      <c r="G105" s="136">
        <v>3700</v>
      </c>
      <c r="H105" s="138">
        <v>284.45</v>
      </c>
      <c r="I105" s="91">
        <f t="shared" si="5"/>
        <v>1052465</v>
      </c>
      <c r="J105" s="92">
        <f t="shared" si="4"/>
        <v>1262958</v>
      </c>
    </row>
    <row r="106" spans="1:10" ht="27" customHeight="1" x14ac:dyDescent="0.2">
      <c r="A106" s="80">
        <v>100</v>
      </c>
      <c r="B106" s="130" t="s">
        <v>533</v>
      </c>
      <c r="C106" s="97" t="s">
        <v>530</v>
      </c>
      <c r="D106" s="131" t="s">
        <v>388</v>
      </c>
      <c r="E106" s="129" t="s">
        <v>534</v>
      </c>
      <c r="F106" s="80" t="s">
        <v>36</v>
      </c>
      <c r="G106" s="136">
        <v>6000</v>
      </c>
      <c r="H106" s="138">
        <v>109.41</v>
      </c>
      <c r="I106" s="91">
        <f t="shared" si="5"/>
        <v>656460</v>
      </c>
      <c r="J106" s="92">
        <f t="shared" si="4"/>
        <v>787752</v>
      </c>
    </row>
    <row r="107" spans="1:10" ht="15.75" x14ac:dyDescent="0.2">
      <c r="A107" s="80">
        <v>101</v>
      </c>
      <c r="B107" s="130" t="s">
        <v>535</v>
      </c>
      <c r="C107" s="97" t="s">
        <v>536</v>
      </c>
      <c r="D107" s="131" t="s">
        <v>443</v>
      </c>
      <c r="E107" s="129" t="s">
        <v>537</v>
      </c>
      <c r="F107" s="80" t="s">
        <v>36</v>
      </c>
      <c r="G107" s="136">
        <v>10000</v>
      </c>
      <c r="H107" s="138">
        <v>72.47</v>
      </c>
      <c r="I107" s="91">
        <f t="shared" si="5"/>
        <v>724700</v>
      </c>
      <c r="J107" s="92">
        <f t="shared" si="4"/>
        <v>869640</v>
      </c>
    </row>
    <row r="108" spans="1:10" ht="15.75" x14ac:dyDescent="0.2">
      <c r="A108" s="80">
        <v>102</v>
      </c>
      <c r="B108" s="130" t="s">
        <v>538</v>
      </c>
      <c r="C108" s="97" t="s">
        <v>522</v>
      </c>
      <c r="D108" s="131" t="s">
        <v>443</v>
      </c>
      <c r="E108" s="129" t="s">
        <v>539</v>
      </c>
      <c r="F108" s="80" t="s">
        <v>36</v>
      </c>
      <c r="G108" s="136">
        <v>10000</v>
      </c>
      <c r="H108" s="138">
        <v>72.78</v>
      </c>
      <c r="I108" s="91">
        <f t="shared" si="5"/>
        <v>727800</v>
      </c>
      <c r="J108" s="92">
        <f t="shared" si="4"/>
        <v>873360</v>
      </c>
    </row>
    <row r="109" spans="1:10" ht="15.75" x14ac:dyDescent="0.2">
      <c r="A109" s="80">
        <v>103</v>
      </c>
      <c r="B109" s="130" t="s">
        <v>540</v>
      </c>
      <c r="C109" s="97" t="s">
        <v>541</v>
      </c>
      <c r="D109" s="131" t="s">
        <v>443</v>
      </c>
      <c r="E109" s="129" t="s">
        <v>542</v>
      </c>
      <c r="F109" s="80" t="s">
        <v>36</v>
      </c>
      <c r="G109" s="136">
        <v>3000</v>
      </c>
      <c r="H109" s="138">
        <v>158.66</v>
      </c>
      <c r="I109" s="91">
        <f t="shared" si="5"/>
        <v>475980</v>
      </c>
      <c r="J109" s="92">
        <f t="shared" si="4"/>
        <v>571176</v>
      </c>
    </row>
    <row r="110" spans="1:10" ht="15.75" x14ac:dyDescent="0.2">
      <c r="A110" s="80">
        <v>104</v>
      </c>
      <c r="B110" s="130" t="s">
        <v>540</v>
      </c>
      <c r="C110" s="97" t="s">
        <v>543</v>
      </c>
      <c r="D110" s="131" t="s">
        <v>443</v>
      </c>
      <c r="E110" s="129" t="s">
        <v>542</v>
      </c>
      <c r="F110" s="80" t="s">
        <v>36</v>
      </c>
      <c r="G110" s="136">
        <v>2000</v>
      </c>
      <c r="H110" s="138">
        <v>371.91</v>
      </c>
      <c r="I110" s="91">
        <f t="shared" si="5"/>
        <v>743820</v>
      </c>
      <c r="J110" s="92">
        <f t="shared" si="4"/>
        <v>892584</v>
      </c>
    </row>
    <row r="111" spans="1:10" ht="15.75" x14ac:dyDescent="0.2">
      <c r="A111" s="80">
        <v>105</v>
      </c>
      <c r="B111" s="132" t="s">
        <v>544</v>
      </c>
      <c r="C111" s="97" t="s">
        <v>522</v>
      </c>
      <c r="D111" s="131" t="s">
        <v>443</v>
      </c>
      <c r="E111" s="129" t="s">
        <v>545</v>
      </c>
      <c r="F111" s="80" t="s">
        <v>36</v>
      </c>
      <c r="G111" s="136">
        <v>9000</v>
      </c>
      <c r="H111" s="138">
        <v>63.5</v>
      </c>
      <c r="I111" s="91">
        <f t="shared" si="5"/>
        <v>571500</v>
      </c>
      <c r="J111" s="92">
        <f t="shared" si="4"/>
        <v>685800</v>
      </c>
    </row>
    <row r="112" spans="1:10" customFormat="1" ht="15.75" x14ac:dyDescent="0.25">
      <c r="A112" s="101"/>
      <c r="B112" s="104" t="s">
        <v>363</v>
      </c>
      <c r="C112" s="102"/>
      <c r="D112" s="103"/>
      <c r="E112" s="103"/>
      <c r="F112" s="103"/>
      <c r="G112" s="103"/>
      <c r="H112" s="139"/>
      <c r="I112" s="133">
        <f>SUM(I7:I111)</f>
        <v>71511721.5</v>
      </c>
      <c r="J112" s="137">
        <f>SUM(J7:J111)</f>
        <v>85814065.800000012</v>
      </c>
    </row>
    <row r="113" spans="1:10" customFormat="1" ht="15.75" x14ac:dyDescent="0.25">
      <c r="A113" s="106"/>
      <c r="B113" s="107"/>
      <c r="C113" s="108"/>
      <c r="D113" s="109"/>
      <c r="E113" s="109"/>
      <c r="F113" s="109"/>
      <c r="G113" s="109"/>
      <c r="H113" s="110"/>
      <c r="I113" s="111"/>
      <c r="J113" s="112"/>
    </row>
    <row r="114" spans="1:10" customFormat="1" ht="13.5" customHeight="1" x14ac:dyDescent="0.25">
      <c r="A114" s="118" t="s">
        <v>511</v>
      </c>
      <c r="B114" s="118"/>
      <c r="C114" s="118"/>
      <c r="D114" s="118"/>
      <c r="E114" s="118"/>
      <c r="F114" s="118"/>
    </row>
    <row r="115" spans="1:10" customFormat="1" ht="15.75" x14ac:dyDescent="0.25">
      <c r="A115" s="106"/>
      <c r="B115" s="107"/>
      <c r="C115" s="108"/>
      <c r="D115" s="109"/>
      <c r="E115" s="109"/>
      <c r="F115" s="109"/>
      <c r="G115" s="109"/>
      <c r="H115" s="110"/>
      <c r="I115" s="111"/>
      <c r="J115" s="112"/>
    </row>
    <row r="116" spans="1:10" customFormat="1" ht="15.75" x14ac:dyDescent="0.25">
      <c r="A116" s="106"/>
      <c r="B116" s="107"/>
      <c r="C116" s="108"/>
      <c r="D116" s="109"/>
      <c r="E116" s="109"/>
      <c r="F116" s="109"/>
      <c r="G116" s="109"/>
      <c r="H116" s="110"/>
      <c r="I116" s="111"/>
      <c r="J116" s="112"/>
    </row>
    <row r="117" spans="1:10" customFormat="1" ht="18.75" x14ac:dyDescent="0.3">
      <c r="B117" s="105" t="s">
        <v>508</v>
      </c>
      <c r="C117" s="105"/>
      <c r="D117" s="105"/>
      <c r="E117" s="105"/>
      <c r="F117" s="105"/>
      <c r="G117" s="105"/>
      <c r="H117" s="105"/>
      <c r="I117" s="105" t="s">
        <v>509</v>
      </c>
      <c r="J117" s="105"/>
    </row>
    <row r="118" spans="1:10" x14ac:dyDescent="0.2">
      <c r="B118" s="83"/>
      <c r="C118" s="77"/>
      <c r="E118" s="78"/>
      <c r="I118" s="38"/>
      <c r="J118" s="86"/>
    </row>
    <row r="119" spans="1:10" x14ac:dyDescent="0.2">
      <c r="B119" s="83"/>
      <c r="C119" s="77"/>
      <c r="E119" s="78"/>
      <c r="I119" s="38"/>
      <c r="J119" s="86"/>
    </row>
    <row r="120" spans="1:10" x14ac:dyDescent="0.2">
      <c r="B120" s="83"/>
      <c r="C120" s="77"/>
      <c r="E120" s="78"/>
      <c r="I120" s="38"/>
      <c r="J120" s="86"/>
    </row>
    <row r="121" spans="1:10" x14ac:dyDescent="0.2">
      <c r="B121" s="83"/>
      <c r="C121" s="77"/>
      <c r="E121" s="78"/>
      <c r="I121" s="38"/>
      <c r="J121" s="86"/>
    </row>
    <row r="122" spans="1:10" x14ac:dyDescent="0.2">
      <c r="B122" s="83"/>
      <c r="C122" s="77"/>
      <c r="E122" s="78"/>
      <c r="I122" s="38"/>
      <c r="J122" s="86"/>
    </row>
    <row r="123" spans="1:10" x14ac:dyDescent="0.2">
      <c r="B123" s="83" t="s">
        <v>510</v>
      </c>
      <c r="C123" s="77"/>
      <c r="E123" s="78"/>
      <c r="I123" s="38"/>
      <c r="J123" s="86"/>
    </row>
    <row r="124" spans="1:10" x14ac:dyDescent="0.2">
      <c r="B124" s="83"/>
      <c r="C124" s="77"/>
      <c r="E124" s="78"/>
      <c r="I124" s="38"/>
      <c r="J124" s="86"/>
    </row>
    <row r="125" spans="1:10" x14ac:dyDescent="0.2">
      <c r="B125" s="83"/>
      <c r="C125" s="77"/>
      <c r="E125" s="78"/>
      <c r="I125" s="38"/>
      <c r="J125" s="86"/>
    </row>
    <row r="126" spans="1:10" x14ac:dyDescent="0.2">
      <c r="B126" s="83"/>
      <c r="C126" s="77"/>
      <c r="E126" s="78"/>
      <c r="I126" s="38"/>
      <c r="J126" s="86"/>
    </row>
    <row r="127" spans="1:10" x14ac:dyDescent="0.2">
      <c r="B127" s="83"/>
      <c r="C127" s="77"/>
      <c r="E127" s="78"/>
      <c r="I127" s="38"/>
      <c r="J127" s="86"/>
    </row>
    <row r="128" spans="1: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I157" s="38"/>
      <c r="J157" s="86"/>
    </row>
    <row r="158" spans="2:10" x14ac:dyDescent="0.2">
      <c r="B158" s="83"/>
      <c r="C158" s="77"/>
      <c r="E158" s="78"/>
      <c r="I158" s="38"/>
      <c r="J158" s="86"/>
    </row>
    <row r="159" spans="2:10" x14ac:dyDescent="0.2">
      <c r="B159" s="83"/>
      <c r="C159" s="77"/>
      <c r="E159" s="78"/>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I168" s="38"/>
      <c r="J168" s="86"/>
    </row>
    <row r="169" spans="2:10" x14ac:dyDescent="0.2">
      <c r="B169" s="83"/>
      <c r="C169" s="77"/>
      <c r="E169" s="78"/>
      <c r="I169" s="38"/>
      <c r="J169" s="86"/>
    </row>
    <row r="170" spans="2:10" x14ac:dyDescent="0.2">
      <c r="B170" s="83"/>
      <c r="C170" s="77"/>
      <c r="E170" s="78"/>
      <c r="I170" s="38"/>
      <c r="J170" s="86"/>
    </row>
    <row r="171" spans="2:10" x14ac:dyDescent="0.2">
      <c r="B171" s="83"/>
      <c r="C171" s="77"/>
      <c r="E171" s="78"/>
      <c r="G171" s="119"/>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row r="441" spans="2:10" x14ac:dyDescent="0.2">
      <c r="B441" s="83"/>
      <c r="C441" s="77"/>
      <c r="E441" s="78"/>
      <c r="I441" s="38"/>
      <c r="J441" s="86"/>
    </row>
    <row r="442" spans="2:10" x14ac:dyDescent="0.2">
      <c r="B442" s="83"/>
      <c r="C442" s="77"/>
      <c r="E442" s="78"/>
      <c r="I442" s="38"/>
      <c r="J442" s="86"/>
    </row>
    <row r="443" spans="2:10" x14ac:dyDescent="0.2">
      <c r="B443" s="83"/>
      <c r="C443" s="77"/>
      <c r="E443" s="78"/>
      <c r="I443" s="38"/>
      <c r="J443" s="86"/>
    </row>
    <row r="444" spans="2:10" x14ac:dyDescent="0.2">
      <c r="B444" s="83"/>
      <c r="C444" s="77"/>
      <c r="E444" s="78"/>
      <c r="I444" s="38"/>
      <c r="J444" s="86"/>
    </row>
    <row r="445" spans="2:10" x14ac:dyDescent="0.2">
      <c r="B445" s="83"/>
      <c r="C445" s="77"/>
      <c r="E445" s="78"/>
      <c r="I445" s="38"/>
      <c r="J445" s="86"/>
    </row>
    <row r="446" spans="2:10" x14ac:dyDescent="0.2">
      <c r="B446" s="83"/>
      <c r="C446" s="77"/>
      <c r="E446" s="78"/>
      <c r="I446" s="38"/>
      <c r="J446" s="86"/>
    </row>
    <row r="447" spans="2:10" x14ac:dyDescent="0.2">
      <c r="B447" s="83"/>
      <c r="C447" s="77"/>
      <c r="E447" s="78"/>
      <c r="I447" s="38"/>
      <c r="J447" s="86"/>
    </row>
    <row r="448" spans="2:10" x14ac:dyDescent="0.2">
      <c r="B448" s="83"/>
      <c r="C448" s="77"/>
      <c r="E448" s="78"/>
      <c r="I448" s="38"/>
      <c r="J448" s="86"/>
    </row>
    <row r="449" spans="2:10" x14ac:dyDescent="0.2">
      <c r="B449" s="83"/>
      <c r="C449" s="77"/>
      <c r="E449" s="78"/>
      <c r="I449" s="38"/>
      <c r="J449" s="86"/>
    </row>
    <row r="450" spans="2:10" x14ac:dyDescent="0.2">
      <c r="B450" s="83"/>
      <c r="C450" s="77"/>
      <c r="E450" s="78"/>
      <c r="I450" s="38"/>
      <c r="J450" s="86"/>
    </row>
    <row r="451" spans="2:10" x14ac:dyDescent="0.2">
      <c r="B451" s="83"/>
      <c r="C451" s="77"/>
      <c r="E451" s="78"/>
      <c r="I451" s="38"/>
      <c r="J451" s="86"/>
    </row>
    <row r="452" spans="2:10" x14ac:dyDescent="0.2">
      <c r="B452" s="83"/>
      <c r="C452" s="77"/>
      <c r="E452" s="78"/>
      <c r="I452" s="38"/>
      <c r="J452" s="86"/>
    </row>
    <row r="453" spans="2:10" x14ac:dyDescent="0.2">
      <c r="B453" s="83"/>
      <c r="C453" s="77"/>
      <c r="E453" s="78"/>
      <c r="I453" s="38"/>
      <c r="J453" s="86"/>
    </row>
    <row r="454" spans="2:10" x14ac:dyDescent="0.2">
      <c r="B454" s="83"/>
      <c r="C454" s="77"/>
      <c r="E454" s="78"/>
      <c r="I454" s="38"/>
      <c r="J454" s="86"/>
    </row>
  </sheetData>
  <customSheetViews>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1"/>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2"/>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3"/>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4"/>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5"/>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6"/>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7"/>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8"/>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9"/>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10"/>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11"/>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12"/>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13"/>
    </customSheetView>
    <customSheetView guid="{BE4CC0E6-3772-4C6B-815B-71889EE87803}" showPageBreaks="1" view="pageBreakPreview">
      <selection activeCell="N93" sqref="N93"/>
      <colBreaks count="1" manualBreakCount="1">
        <brk id="11" max="1048575" man="1"/>
      </colBreaks>
      <pageMargins left="0" right="0" top="0" bottom="0" header="0.31496062992125984" footer="0.31496062992125984"/>
      <pageSetup paperSize="9" scale="93" orientation="landscape" verticalDpi="180" r:id="rId14"/>
    </customSheetView>
    <customSheetView guid="{0A3C6566-B9F1-4C10-AA7A-D7F12312E720}" showPageBreaks="1" view="pageBreakPreview" topLeftCell="A103">
      <selection activeCell="O15" sqref="O15"/>
      <pageMargins left="0" right="0" top="0" bottom="0" header="0.31496062992125984" footer="0.31496062992125984"/>
      <pageSetup paperSize="9" scale="85" orientation="landscape" verticalDpi="180" r:id="rId15"/>
    </customSheetView>
  </customSheetViews>
  <pageMargins left="0" right="0" top="0" bottom="0" header="0.31496062992125984" footer="0.31496062992125984"/>
  <pageSetup paperSize="9" scale="85" orientation="landscape" verticalDpi="18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E8C39439-58F1-4755-BEC1-DEC1E5DFB892}">
      <pageMargins left="0.7" right="0.7" top="0.75" bottom="0.75" header="0.3" footer="0.3"/>
      <pageSetup paperSize="9" orientation="portrait" horizontalDpi="180" verticalDpi="180" r:id="rId1"/>
    </customSheetView>
    <customSheetView guid="{6B1F6C0B-837B-45CF-A0F8-651CB94B223C}">
      <pageMargins left="0.7" right="0.7" top="0.75" bottom="0.75" header="0.3" footer="0.3"/>
      <pageSetup paperSize="9" orientation="portrait" horizontalDpi="180" verticalDpi="180" r:id="rId2"/>
    </customSheetView>
    <customSheetView guid="{8354DC19-BE27-47EE-A4F6-6F7A8B1D6DBD}">
      <pageMargins left="0.7" right="0.7" top="0.75" bottom="0.75" header="0.3" footer="0.3"/>
      <pageSetup paperSize="9" orientation="portrait" horizontalDpi="180" verticalDpi="180" r:id="rId3"/>
    </customSheetView>
    <customSheetView guid="{4FC1653A-C0F7-4C1E-BF7D-520602EAE178}">
      <pageMargins left="0.7" right="0.7" top="0.75" bottom="0.75" header="0.3" footer="0.3"/>
      <pageSetup paperSize="9" orientation="portrait" horizontalDpi="180" verticalDpi="180" r:id="rId4"/>
    </customSheetView>
    <customSheetView guid="{DE41099A-9889-4E10-A6AF-60D054B80911}">
      <pageMargins left="0.7" right="0.7" top="0.75" bottom="0.75" header="0.3" footer="0.3"/>
      <pageSetup paperSize="9" orientation="portrait" horizontalDpi="180" verticalDpi="180" r:id="rId5"/>
    </customSheetView>
    <customSheetView guid="{78CA43F5-3BD3-41C7-8D10-1ACF4B755644}">
      <pageMargins left="0.7" right="0.7" top="0.75" bottom="0.75" header="0.3" footer="0.3"/>
      <pageSetup paperSize="9" orientation="portrait" horizontalDpi="180" verticalDpi="180" r:id="rId6"/>
    </customSheetView>
    <customSheetView guid="{5B6C5AE5-B8D6-4CBA-B8ED-DA5BDF10EAC6}">
      <pageMargins left="0.7" right="0.7" top="0.75" bottom="0.75" header="0.3" footer="0.3"/>
      <pageSetup paperSize="9" orientation="portrait" horizontalDpi="180" verticalDpi="180" r:id="rId7"/>
    </customSheetView>
    <customSheetView guid="{DA40C6CD-6ADD-4038-8B1A-065985F4DCDE}">
      <pageMargins left="0.7" right="0.7" top="0.75" bottom="0.75" header="0.3" footer="0.3"/>
      <pageSetup paperSize="9" orientation="portrait" horizontalDpi="180" verticalDpi="180" r:id="rId8"/>
    </customSheetView>
    <customSheetView guid="{2DDD3642-0CA4-4A9B-AAFB-87C82D0B0FCD}">
      <pageMargins left="0.7" right="0.7" top="0.75" bottom="0.75" header="0.3" footer="0.3"/>
      <pageSetup paperSize="9" orientation="portrait" horizontalDpi="180" verticalDpi="180" r:id="rId9"/>
    </customSheetView>
    <customSheetView guid="{113C2EC7-0C03-466C-BA9B-D3B11EEA592A}">
      <pageMargins left="0.7" right="0.7" top="0.75" bottom="0.75" header="0.3" footer="0.3"/>
      <pageSetup paperSize="9" orientation="portrait" horizontalDpi="180" verticalDpi="180" r:id="rId10"/>
    </customSheetView>
    <customSheetView guid="{85EBB5EA-D5EB-4002-A0DD-7FCE4EFABFB9}">
      <pageMargins left="0.7" right="0.7" top="0.75" bottom="0.75" header="0.3" footer="0.3"/>
      <pageSetup paperSize="9" orientation="portrait" horizontalDpi="180" verticalDpi="180" r:id="rId11"/>
    </customSheetView>
    <customSheetView guid="{4EBCE169-456C-4227-A7EC-9B107D5ACBBD}">
      <pageMargins left="0.7" right="0.7" top="0.75" bottom="0.75" header="0.3" footer="0.3"/>
      <pageSetup paperSize="9" orientation="portrait" horizontalDpi="180" verticalDpi="180" r:id="rId12"/>
    </customSheetView>
    <customSheetView guid="{7700881E-4FD5-4ADC-A619-B47E80688E02}" showPageBreaks="1">
      <pageMargins left="0.7" right="0.7" top="0.75" bottom="0.75" header="0.3" footer="0.3"/>
      <pageSetup paperSize="9" orientation="portrait" horizontalDpi="180" verticalDpi="180" r:id="rId13"/>
    </customSheetView>
    <customSheetView guid="{BE4CC0E6-3772-4C6B-815B-71889EE87803}">
      <pageMargins left="0.7" right="0.7" top="0.75" bottom="0.75" header="0.3" footer="0.3"/>
      <pageSetup paperSize="9" orientation="portrait" horizontalDpi="180" verticalDpi="180" r:id="rId14"/>
    </customSheetView>
    <customSheetView guid="{0A3C6566-B9F1-4C10-AA7A-D7F12312E720}">
      <pageMargins left="0.7" right="0.7" top="0.75" bottom="0.75" header="0.3" footer="0.3"/>
      <pageSetup paperSize="9" orientation="portrait" horizontalDpi="180" verticalDpi="180" r:id="rId15"/>
    </customSheetView>
  </customSheetViews>
  <pageMargins left="0.7" right="0.7" top="0.75" bottom="0.75" header="0.3" footer="0.3"/>
  <pageSetup paperSize="9" orientation="portrait" horizontalDpi="180" verticalDpi="180" r:id="rId16"/>
</worksheet>
</file>

<file path=xl/worksheets/wsSortMap1.xml><?xml version="1.0" encoding="utf-8"?>
<worksheetSortMap xmlns="http://schemas.microsoft.com/office/excel/2006/main">
  <rowSortMap ref="A7:XFD112" count="80">
    <row newVal="6" oldVal="12"/>
    <row newVal="7" oldVal="11"/>
    <row newVal="8" oldVal="13"/>
    <row newVal="9" oldVal="15"/>
    <row newVal="10" oldVal="19"/>
    <row newVal="11" oldVal="20"/>
    <row newVal="12" oldVal="28"/>
    <row newVal="13" oldVal="29"/>
    <row newVal="15" oldVal="37"/>
    <row newVal="19" oldVal="21"/>
    <row newVal="20" oldVal="22"/>
    <row newVal="21" oldVal="23"/>
    <row newVal="22" oldVal="24"/>
    <row newVal="23" oldVal="25"/>
    <row newVal="24" oldVal="26"/>
    <row newVal="25" oldVal="27"/>
    <row newVal="26" oldVal="30"/>
    <row newVal="27" oldVal="31"/>
    <row newVal="28" oldVal="32"/>
    <row newVal="29" oldVal="33"/>
    <row newVal="30" oldVal="34"/>
    <row newVal="31" oldVal="35"/>
    <row newVal="32" oldVal="36"/>
    <row newVal="33" oldVal="39"/>
    <row newVal="34" oldVal="40"/>
    <row newVal="35" oldVal="41"/>
    <row newVal="36" oldVal="42"/>
    <row newVal="37" oldVal="56"/>
    <row newVal="38" oldVal="53"/>
    <row newVal="39" oldVal="38"/>
    <row newVal="40" oldVal="54"/>
    <row newVal="41" oldVal="55"/>
    <row newVal="42" oldVal="57"/>
    <row newVal="43" oldVal="58"/>
    <row newVal="44" oldVal="59"/>
    <row newVal="45" oldVal="60"/>
    <row newVal="46" oldVal="45"/>
    <row newVal="47" oldVal="62"/>
    <row newVal="48" oldVal="63"/>
    <row newVal="49" oldVal="64"/>
    <row newVal="50" oldVal="65"/>
    <row newVal="51" oldVal="66"/>
    <row newVal="52" oldVal="69"/>
    <row newVal="53" oldVal="70"/>
    <row newVal="54" oldVal="71"/>
    <row newVal="55" oldVal="72"/>
    <row newVal="56" oldVal="73"/>
    <row newVal="57" oldVal="52"/>
    <row newVal="58" oldVal="61"/>
    <row newVal="59" oldVal="51"/>
    <row newVal="60" oldVal="44"/>
    <row newVal="61" oldVal="46"/>
    <row newVal="62" oldVal="47"/>
    <row newVal="63" oldVal="48"/>
    <row newVal="64" oldVal="49"/>
    <row newVal="65" oldVal="50"/>
    <row newVal="66" oldVal="87"/>
    <row newVal="67" oldVal="110"/>
    <row newVal="68" oldVal="92"/>
    <row newVal="69" oldVal="68"/>
    <row newVal="70" oldVal="67"/>
    <row newVal="71" oldVal="93"/>
    <row newVal="72" oldVal="94"/>
    <row newVal="73" oldVal="111"/>
    <row newVal="74" oldVal="75"/>
    <row newVal="75" oldVal="76"/>
    <row newVal="76" oldVal="74"/>
    <row newVal="87" oldVal="88"/>
    <row newVal="88" oldVal="90"/>
    <row newVal="89" oldVal="91"/>
    <row newVal="90" oldVal="89"/>
    <row newVal="91" oldVal="7"/>
    <row newVal="92" oldVal="8"/>
    <row newVal="93" oldVal="9"/>
    <row newVal="94" oldVal="10"/>
    <row newVal="95" oldVal="6"/>
    <row newVal="96" oldVal="95"/>
    <row newVal="97" oldVal="96"/>
    <row newVal="110" oldVal="97"/>
    <row newVal="111" oldVal="4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2023-11-10T11:19:21Z</cp:lastPrinted>
  <dcterms:created xsi:type="dcterms:W3CDTF">2006-09-28T05:33:49Z</dcterms:created>
  <dcterms:modified xsi:type="dcterms:W3CDTF">2023-11-10T11:26:39Z</dcterms:modified>
</cp:coreProperties>
</file>