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52511"/>
</workbook>
</file>

<file path=xl/calcChain.xml><?xml version="1.0" encoding="utf-8"?>
<calcChain xmlns="http://schemas.openxmlformats.org/spreadsheetml/2006/main">
  <c r="I11" i="1" l="1"/>
  <c r="J11" i="1" s="1"/>
  <c r="I13" i="1"/>
  <c r="J13" i="1" s="1"/>
  <c r="I12" i="1"/>
  <c r="J12" i="1" s="1"/>
  <c r="I10" i="1"/>
  <c r="J10" i="1" s="1"/>
  <c r="I9" i="1"/>
  <c r="J9" i="1" s="1"/>
  <c r="I8" i="1"/>
  <c r="J8" i="1" s="1"/>
  <c r="I7" i="1"/>
  <c r="J7" i="1" s="1"/>
  <c r="I6" i="1"/>
  <c r="J6" i="1" s="1"/>
  <c r="J14" i="1" l="1"/>
  <c r="I14" i="1"/>
</calcChain>
</file>

<file path=xl/sharedStrings.xml><?xml version="1.0" encoding="utf-8"?>
<sst xmlns="http://schemas.openxmlformats.org/spreadsheetml/2006/main" count="48" uniqueCount="41">
  <si>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</si>
  <si>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</si>
  <si>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</si>
  <si>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</si>
  <si>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</si>
  <si>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</si>
  <si>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</si>
  <si>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Марка</t>
  </si>
  <si>
    <t>Наименование Товара</t>
  </si>
  <si>
    <t xml:space="preserve">№ п/п 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</si>
  <si>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</si>
  <si>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к запросу котировок цен №</t>
  </si>
  <si>
    <t>шт</t>
  </si>
  <si>
    <t>ПЕНОСИЛ</t>
  </si>
  <si>
    <t>310 мл бесцветный</t>
  </si>
  <si>
    <t>Герметик силиконовый</t>
  </si>
  <si>
    <t>700</t>
  </si>
  <si>
    <t>310 мл белый</t>
  </si>
  <si>
    <t>Маркер пермоментный на спиртовой основе</t>
  </si>
  <si>
    <t>1 мм черный</t>
  </si>
  <si>
    <t xml:space="preserve">Пена монтажная огнеупорная </t>
  </si>
  <si>
    <t>Скотч-лента</t>
  </si>
  <si>
    <t>50х66 м прозрачный</t>
  </si>
  <si>
    <t xml:space="preserve">Лен сантехнический </t>
  </si>
  <si>
    <t xml:space="preserve">50 г арт.4-51991-050 </t>
  </si>
  <si>
    <t>750 мл</t>
  </si>
  <si>
    <t xml:space="preserve">МОМЕНТ-ПРОФЕССИОНАЛ </t>
  </si>
  <si>
    <t xml:space="preserve">Средство моющее </t>
  </si>
  <si>
    <t>НИКА-ЭКСТРА-М</t>
  </si>
  <si>
    <t>л</t>
  </si>
  <si>
    <t>Лента ременная</t>
  </si>
  <si>
    <t>20 мм  </t>
  </si>
  <si>
    <t>метр</t>
  </si>
  <si>
    <t>Код</t>
  </si>
  <si>
    <t xml:space="preserve"> Объем и сроки поставки каждой партии Товара согласовываются сторонами в Спецификациях</t>
  </si>
  <si>
    <t xml:space="preserve">2513990024 </t>
  </si>
  <si>
    <t>ЭРЦ00006889</t>
  </si>
  <si>
    <t xml:space="preserve">1005290808 </t>
  </si>
  <si>
    <t>ЭРЦ00006878</t>
  </si>
  <si>
    <t>ЭРЦ00005202</t>
  </si>
  <si>
    <t>Заместитель директора по коммерческой работе                                                                                 Д.В.Давлюд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</si>
</sst>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\-0.00"/>
    <numFmt numFmtId="165" formatCode="#,##0.00;[Red]\-#,##0.00"/>
    <numFmt numFmtId="166" formatCode="000000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37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5" fillId="3" borderId="7" xfId="2" applyNumberFormat="1" applyFont="1" applyFill="1" applyBorder="1" applyAlignment="1">
      <alignment vertical="top" wrapText="1"/>
    </xf>
    <xf numFmtId="166" fontId="5" fillId="3" borderId="7" xfId="2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topLeftCell="A4" zoomScale="118" zoomScaleNormal="100" zoomScaleSheetLayoutView="118" workbookViewId="0">
      <selection activeCell="P9" sqref="P9"/>
    </sheetView>
  </sheetViews>
  <sheetFormatPr defaultRowHeight="15" x14ac:dyDescent="0.25"/>
  <cols>
    <col min="2" max="2" width="11.28515625" customWidth="1"/>
    <col min="3" max="3" width="23.5703125" customWidth="1"/>
    <col min="4" max="4" width="10.140625" customWidth="1"/>
    <col min="7" max="7" width="10.42578125" customWidth="1"/>
    <col min="9" max="9" width="13.7109375" customWidth="1"/>
    <col min="10" max="10" width="13.85546875" customWidth="1"/>
  </cols>
  <sheetData>
    <row r="1" spans="1:10" x14ac:dyDescent="0.25">
      <c r="A1" s="10"/>
      <c r="B1" s="10"/>
      <c r="C1" s="11"/>
      <c r="D1" s="11"/>
      <c r="E1" s="11"/>
      <c r="F1" s="11"/>
      <c r="G1" s="11"/>
      <c r="H1" s="10" t="s">
        <v>10</v>
      </c>
      <c r="I1" s="12"/>
      <c r="J1" s="12"/>
    </row>
    <row r="2" spans="1:10" x14ac:dyDescent="0.25">
      <c r="A2" s="10"/>
      <c r="B2" s="10"/>
      <c r="C2" s="11"/>
      <c r="D2" s="11"/>
      <c r="E2" s="11"/>
      <c r="F2" s="11"/>
      <c r="G2" s="11"/>
      <c r="H2" s="10" t="s">
        <v>11</v>
      </c>
      <c r="I2" s="12"/>
      <c r="J2" s="12"/>
    </row>
    <row r="3" spans="1:10" x14ac:dyDescent="0.25">
      <c r="D3" s="8"/>
      <c r="E3" s="8"/>
      <c r="F3" s="8"/>
      <c r="G3" s="8"/>
      <c r="H3" s="8"/>
      <c r="I3" s="8"/>
      <c r="J3" s="8"/>
    </row>
    <row r="4" spans="1:10" x14ac:dyDescent="0.25">
      <c r="D4" s="8"/>
      <c r="E4" s="30"/>
      <c r="F4" s="9"/>
      <c r="G4" s="9"/>
      <c r="H4" s="9"/>
      <c r="I4" s="8"/>
      <c r="J4" s="8"/>
    </row>
    <row r="5" spans="1:10" ht="48" x14ac:dyDescent="0.25">
      <c r="A5" s="7" t="s">
        <v>9</v>
      </c>
      <c r="B5" s="7" t="s">
        <v>33</v>
      </c>
      <c r="C5" s="5" t="s">
        <v>8</v>
      </c>
      <c r="D5" s="5" t="s">
        <v>7</v>
      </c>
      <c r="E5" s="6" t="s">
        <v>6</v>
      </c>
      <c r="F5" s="5" t="s">
        <v>5</v>
      </c>
      <c r="G5" s="5" t="s">
        <v>4</v>
      </c>
      <c r="H5" s="5" t="s">
        <v>3</v>
      </c>
      <c r="I5" s="4" t="s">
        <v>2</v>
      </c>
      <c r="J5" s="4" t="s">
        <v>1</v>
      </c>
    </row>
    <row r="6" spans="1:10" ht="39.75" customHeight="1" x14ac:dyDescent="0.25">
      <c r="A6" s="14">
        <v>1</v>
      </c>
      <c r="B6" s="28" t="s">
        <v>35</v>
      </c>
      <c r="C6" s="15" t="s">
        <v>15</v>
      </c>
      <c r="D6" s="15" t="s">
        <v>13</v>
      </c>
      <c r="E6" s="15" t="s">
        <v>14</v>
      </c>
      <c r="F6" s="15" t="s">
        <v>12</v>
      </c>
      <c r="G6" s="15" t="s">
        <v>16</v>
      </c>
      <c r="H6" s="19">
        <v>429</v>
      </c>
      <c r="I6" s="26">
        <f>G6*H6</f>
        <v>300300</v>
      </c>
      <c r="J6" s="26">
        <f>I6*1.2</f>
        <v>360360</v>
      </c>
    </row>
    <row r="7" spans="1:10" ht="24" x14ac:dyDescent="0.25">
      <c r="A7" s="3">
        <v>2</v>
      </c>
      <c r="B7" s="29">
        <v>9925139908</v>
      </c>
      <c r="C7" s="15" t="s">
        <v>15</v>
      </c>
      <c r="D7" s="15" t="s">
        <v>13</v>
      </c>
      <c r="E7" s="15" t="s">
        <v>17</v>
      </c>
      <c r="F7" s="17" t="s">
        <v>12</v>
      </c>
      <c r="G7" s="18">
        <v>300</v>
      </c>
      <c r="H7" s="19">
        <v>429</v>
      </c>
      <c r="I7" s="26">
        <f t="shared" ref="I7:I10" si="0">G7*H7</f>
        <v>128700</v>
      </c>
      <c r="J7" s="26">
        <f t="shared" ref="J7:J10" si="1">I7*1.2</f>
        <v>154440</v>
      </c>
    </row>
    <row r="8" spans="1:10" ht="24" x14ac:dyDescent="0.25">
      <c r="A8" s="3">
        <v>3</v>
      </c>
      <c r="B8" s="28" t="s">
        <v>36</v>
      </c>
      <c r="C8" s="20" t="s">
        <v>18</v>
      </c>
      <c r="D8" s="17"/>
      <c r="E8" s="16" t="s">
        <v>19</v>
      </c>
      <c r="F8" s="17" t="s">
        <v>12</v>
      </c>
      <c r="G8" s="18">
        <v>700</v>
      </c>
      <c r="H8" s="19">
        <v>29.17</v>
      </c>
      <c r="I8" s="26">
        <f t="shared" si="0"/>
        <v>20419</v>
      </c>
      <c r="J8" s="26">
        <f t="shared" si="1"/>
        <v>24502.799999999999</v>
      </c>
    </row>
    <row r="9" spans="1:10" ht="36" x14ac:dyDescent="0.25">
      <c r="A9" s="3">
        <v>4</v>
      </c>
      <c r="B9" s="29">
        <v>2244900011</v>
      </c>
      <c r="C9" s="20" t="s">
        <v>20</v>
      </c>
      <c r="D9" s="16" t="s">
        <v>26</v>
      </c>
      <c r="E9" s="16" t="s">
        <v>25</v>
      </c>
      <c r="F9" s="17" t="s">
        <v>12</v>
      </c>
      <c r="G9" s="18">
        <v>100</v>
      </c>
      <c r="H9" s="19">
        <v>480</v>
      </c>
      <c r="I9" s="31">
        <f t="shared" si="0"/>
        <v>48000</v>
      </c>
      <c r="J9" s="13">
        <f t="shared" si="1"/>
        <v>57600</v>
      </c>
    </row>
    <row r="10" spans="1:10" ht="36" x14ac:dyDescent="0.25">
      <c r="A10" s="3">
        <v>5</v>
      </c>
      <c r="B10" s="28" t="s">
        <v>37</v>
      </c>
      <c r="C10" s="20" t="s">
        <v>21</v>
      </c>
      <c r="D10" s="17"/>
      <c r="E10" s="16" t="s">
        <v>22</v>
      </c>
      <c r="F10" s="17" t="s">
        <v>12</v>
      </c>
      <c r="G10" s="18">
        <v>3000</v>
      </c>
      <c r="H10" s="19">
        <v>54.17</v>
      </c>
      <c r="I10" s="31">
        <f t="shared" si="0"/>
        <v>162510</v>
      </c>
      <c r="J10" s="13">
        <f t="shared" si="1"/>
        <v>195012</v>
      </c>
    </row>
    <row r="11" spans="1:10" ht="24" x14ac:dyDescent="0.25">
      <c r="A11" s="3">
        <v>6</v>
      </c>
      <c r="B11" s="28" t="s">
        <v>38</v>
      </c>
      <c r="C11" s="20" t="s">
        <v>23</v>
      </c>
      <c r="D11" s="17"/>
      <c r="E11" s="16" t="s">
        <v>24</v>
      </c>
      <c r="F11" s="17" t="s">
        <v>12</v>
      </c>
      <c r="G11" s="21">
        <v>3000</v>
      </c>
      <c r="H11" s="22">
        <v>21.88</v>
      </c>
      <c r="I11" s="31">
        <f>G11*H11</f>
        <v>65640</v>
      </c>
      <c r="J11" s="13">
        <f>I11*1.2</f>
        <v>78768</v>
      </c>
    </row>
    <row r="12" spans="1:10" ht="24" x14ac:dyDescent="0.25">
      <c r="A12" s="3">
        <v>7</v>
      </c>
      <c r="B12" s="28" t="s">
        <v>39</v>
      </c>
      <c r="C12" s="23" t="s">
        <v>27</v>
      </c>
      <c r="D12" s="16" t="s">
        <v>28</v>
      </c>
      <c r="E12" s="16"/>
      <c r="F12" s="17" t="s">
        <v>29</v>
      </c>
      <c r="G12" s="18">
        <v>700</v>
      </c>
      <c r="H12" s="27">
        <v>252</v>
      </c>
      <c r="I12" s="31">
        <f>G12*H12</f>
        <v>176400</v>
      </c>
      <c r="J12" s="13">
        <f>I12*1.2</f>
        <v>211680</v>
      </c>
    </row>
    <row r="13" spans="1:10" x14ac:dyDescent="0.25">
      <c r="A13" s="25">
        <v>8</v>
      </c>
      <c r="B13" s="29">
        <v>9925611002</v>
      </c>
      <c r="C13" s="24" t="s">
        <v>30</v>
      </c>
      <c r="D13" s="17"/>
      <c r="E13" s="24" t="s">
        <v>31</v>
      </c>
      <c r="F13" s="21" t="s">
        <v>32</v>
      </c>
      <c r="G13" s="18">
        <v>1000</v>
      </c>
      <c r="H13" s="19">
        <v>7.45</v>
      </c>
      <c r="I13" s="31">
        <f>G13*H13</f>
        <v>7450</v>
      </c>
      <c r="J13" s="13">
        <f>I13*1.2</f>
        <v>8940</v>
      </c>
    </row>
    <row r="14" spans="1:10" x14ac:dyDescent="0.25">
      <c r="A14" s="32" t="s">
        <v>0</v>
      </c>
      <c r="B14" s="33"/>
      <c r="C14" s="34"/>
      <c r="D14" s="2"/>
      <c r="E14" s="2"/>
      <c r="F14" s="2"/>
      <c r="G14" s="2"/>
      <c r="H14" s="2"/>
      <c r="I14" s="1">
        <f>SUM(I6:I13)</f>
        <v>909419</v>
      </c>
      <c r="J14" s="1">
        <f>SUM(J6:J13)</f>
        <v>1091302.8</v>
      </c>
    </row>
    <row r="15" spans="1:10" x14ac:dyDescent="0.25">
      <c r="A15" s="35" t="s">
        <v>34</v>
      </c>
      <c r="B15" s="35"/>
      <c r="C15" s="35"/>
      <c r="D15" s="35"/>
      <c r="E15" s="35"/>
      <c r="F15" s="35"/>
      <c r="G15" s="35"/>
      <c r="H15" s="35"/>
      <c r="I15" s="35"/>
      <c r="J15" s="35"/>
    </row>
    <row r="17" spans="1:10" x14ac:dyDescent="0.25">
      <c r="A17" s="36" t="s">
        <v>40</v>
      </c>
      <c r="B17" s="36"/>
      <c r="C17" s="36"/>
      <c r="D17" s="36"/>
      <c r="E17" s="36"/>
      <c r="F17" s="36"/>
      <c r="G17" s="36"/>
      <c r="H17" s="36"/>
      <c r="I17" s="36"/>
      <c r="J17" s="36"/>
    </row>
  </sheetData>
  <mergeCells count="3">
    <mergeCell ref="A14:C14"/>
    <mergeCell ref="A15:J15"/>
    <mergeCell ref="A17:J17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2023-02-06T11:17:24Z</dcterms:modified>
</cp:coreProperties>
</file>