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СЫЧЕВА\D\Новая папка\Documents\2023 год\Метизы 2023\"/>
    </mc:Choice>
  </mc:AlternateContent>
  <bookViews>
    <workbookView xWindow="-120" yWindow="-120" windowWidth="15570" windowHeight="11730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I16" i="1" l="1"/>
  <c r="J16" i="1" s="1"/>
  <c r="I15" i="1"/>
  <c r="J15" i="1" s="1"/>
  <c r="I14" i="1"/>
  <c r="J14" i="1" s="1"/>
  <c r="I13" i="1"/>
  <c r="J13" i="1" s="1"/>
  <c r="I12" i="1"/>
  <c r="J12" i="1" s="1"/>
  <c r="I11" i="1"/>
  <c r="J11" i="1" s="1"/>
  <c r="I10" i="1"/>
  <c r="J10" i="1" s="1"/>
  <c r="I9" i="1"/>
  <c r="J9" i="1" s="1"/>
  <c r="I8" i="1"/>
  <c r="J8" i="1" s="1"/>
  <c r="I17" i="1" l="1"/>
  <c r="J17" i="1"/>
</calcChain>
</file>

<file path=xl/sharedStrings.xml><?xml version="1.0" encoding="utf-8"?>
<sst xmlns="http://schemas.openxmlformats.org/spreadsheetml/2006/main" count="61" uniqueCount="37">
  <si>
    <t xml:space="preserve"> </t>
  </si>
  <si>
    <t xml:space="preserve">№ п/п </t>
  </si>
  <si>
    <t>Наименование Товара</t>
  </si>
  <si>
    <t>ГОСТ, ТУ</t>
  </si>
  <si>
    <t>Размер</t>
  </si>
  <si>
    <t>Ед. изм.</t>
  </si>
  <si>
    <t>Количество</t>
  </si>
  <si>
    <t>Предельная цена,  руб. без НДС</t>
  </si>
  <si>
    <t>Стоимость руб. без НДС</t>
  </si>
  <si>
    <t>Стоимость руб. с НДС</t>
  </si>
  <si>
    <t>Итого:</t>
  </si>
  <si>
    <t>4х20</t>
  </si>
  <si>
    <t>кг</t>
  </si>
  <si>
    <t>4х16</t>
  </si>
  <si>
    <t>3х20</t>
  </si>
  <si>
    <t>4х35</t>
  </si>
  <si>
    <t>4х25</t>
  </si>
  <si>
    <t>4х40</t>
  </si>
  <si>
    <t>Шуруп с потайной головкой ОЦ.</t>
  </si>
  <si>
    <t>ГОСТ 1145-80</t>
  </si>
  <si>
    <t>4х18</t>
  </si>
  <si>
    <t>4х30</t>
  </si>
  <si>
    <t>Номенклатурный код ТВРЗ</t>
  </si>
  <si>
    <t>ЭРЦ00003377</t>
  </si>
  <si>
    <t xml:space="preserve">1001127505 </t>
  </si>
  <si>
    <t>ЭРЦ00002778</t>
  </si>
  <si>
    <t>ЭРЦ00002716</t>
  </si>
  <si>
    <t>ЭРЦ00002741</t>
  </si>
  <si>
    <t>ЭРЦ00002836</t>
  </si>
  <si>
    <t>ЭРЦ00002772</t>
  </si>
  <si>
    <t>ЭРЦ00002826</t>
  </si>
  <si>
    <t>3х25</t>
  </si>
  <si>
    <t>1001127516</t>
  </si>
  <si>
    <t xml:space="preserve">Заместитель директоора по коммерческой работе                                                                                                            Д.В. Давлюд                                                   </t>
  </si>
  <si>
    <t xml:space="preserve">                                                  Лот №8</t>
  </si>
  <si>
    <t xml:space="preserve">                           Приложение № 12</t>
  </si>
  <si>
    <t xml:space="preserve">                                      к запросу котировок цен №020/ТВРЗ/2023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</si>
</sst>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Helv"/>
      <charset val="204"/>
    </font>
    <font>
      <b/>
      <sz val="11"/>
      <name val="Times New Roman"/>
      <family val="1"/>
      <charset val="204"/>
    </font>
    <font>
      <sz val="8"/>
      <name val="Arial"/>
      <family val="2"/>
      <charset val="1"/>
    </font>
    <font>
      <sz val="12"/>
      <color indexed="8"/>
      <name val="Times New Roman"/>
      <family val="1"/>
      <charset val="204"/>
    </font>
    <font>
      <sz val="8"/>
      <name val="Arial"/>
      <family val="2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0" fontId="6" fillId="0" borderId="0"/>
    <xf numFmtId="0" fontId="8" fillId="0" borderId="0"/>
  </cellStyleXfs>
  <cellXfs count="35">
    <xf numFmtId="0" fontId="0" fillId="0" borderId="0" xfId="0"/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1" applyNumberFormat="1" applyFont="1" applyFill="1" applyBorder="1" applyAlignment="1">
      <alignment horizontal="center" vertical="center" wrapText="1"/>
    </xf>
    <xf numFmtId="49" fontId="5" fillId="0" borderId="1" xfId="1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/>
    </xf>
    <xf numFmtId="0" fontId="7" fillId="2" borderId="1" xfId="2" applyNumberFormat="1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" fontId="3" fillId="2" borderId="1" xfId="0" applyNumberFormat="1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horizontal="center"/>
    </xf>
    <xf numFmtId="4" fontId="2" fillId="0" borderId="1" xfId="0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49" fontId="7" fillId="2" borderId="1" xfId="2" applyNumberFormat="1" applyFont="1" applyFill="1" applyBorder="1" applyAlignment="1">
      <alignment horizontal="center" vertical="top" wrapText="1"/>
    </xf>
    <xf numFmtId="0" fontId="7" fillId="0" borderId="1" xfId="2" applyNumberFormat="1" applyFont="1" applyFill="1" applyBorder="1" applyAlignment="1">
      <alignment horizontal="center" vertical="top" wrapText="1"/>
    </xf>
    <xf numFmtId="49" fontId="7" fillId="0" borderId="1" xfId="2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 horizontal="center"/>
    </xf>
    <xf numFmtId="4" fontId="1" fillId="0" borderId="1" xfId="0" applyNumberFormat="1" applyFont="1" applyFill="1" applyBorder="1" applyAlignment="1">
      <alignment horizontal="center"/>
    </xf>
    <xf numFmtId="0" fontId="0" fillId="0" borderId="0" xfId="0" applyFill="1"/>
    <xf numFmtId="0" fontId="9" fillId="0" borderId="0" xfId="0" applyNumberFormat="1" applyFont="1"/>
    <xf numFmtId="0" fontId="9" fillId="0" borderId="0" xfId="0" applyFont="1"/>
    <xf numFmtId="0" fontId="10" fillId="0" borderId="0" xfId="0" applyFont="1"/>
    <xf numFmtId="2" fontId="1" fillId="0" borderId="1" xfId="3" applyNumberFormat="1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</cellXfs>
  <cellStyles count="4">
    <cellStyle name="Обычный" xfId="0" builtinId="0"/>
    <cellStyle name="Обычный_Лист1" xfId="2"/>
    <cellStyle name="Обычный_Лист1_1" xfId="3"/>
    <cellStyle name="Стиль 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tabSelected="1" view="pageBreakPreview" zoomScaleNormal="100" zoomScaleSheetLayoutView="100" workbookViewId="0">
      <selection activeCell="O10" sqref="O10"/>
    </sheetView>
  </sheetViews>
  <sheetFormatPr defaultRowHeight="15" x14ac:dyDescent="0.25"/>
  <cols>
    <col min="1" max="1" width="4.140625" customWidth="1"/>
    <col min="2" max="2" width="35.28515625" customWidth="1"/>
    <col min="3" max="3" width="19" customWidth="1"/>
    <col min="4" max="4" width="18.5703125" customWidth="1"/>
    <col min="5" max="5" width="10.140625" customWidth="1"/>
    <col min="6" max="6" width="9.28515625" customWidth="1"/>
    <col min="7" max="7" width="10.85546875" customWidth="1"/>
    <col min="8" max="8" width="16" customWidth="1"/>
    <col min="9" max="9" width="16.7109375" customWidth="1"/>
    <col min="10" max="10" width="16.140625" customWidth="1"/>
  </cols>
  <sheetData>
    <row r="1" spans="1:10" ht="15.75" x14ac:dyDescent="0.25">
      <c r="A1" s="1"/>
      <c r="B1" s="1"/>
      <c r="C1" s="1"/>
      <c r="D1" s="1"/>
      <c r="E1" s="1"/>
      <c r="F1" s="1"/>
      <c r="G1" s="1" t="s">
        <v>0</v>
      </c>
      <c r="H1" s="1" t="s">
        <v>35</v>
      </c>
      <c r="I1" s="1"/>
      <c r="J1" s="1"/>
    </row>
    <row r="2" spans="1:10" ht="15.75" x14ac:dyDescent="0.25">
      <c r="A2" s="1"/>
      <c r="B2" s="1"/>
      <c r="C2" s="1"/>
      <c r="D2" s="1"/>
      <c r="E2" s="1"/>
      <c r="F2" s="1"/>
      <c r="G2" s="1"/>
      <c r="H2" s="1" t="s">
        <v>36</v>
      </c>
      <c r="I2" s="1"/>
      <c r="J2" s="1"/>
    </row>
    <row r="3" spans="1:10" ht="15.75" x14ac:dyDescent="0.25">
      <c r="A3" s="1"/>
      <c r="B3" s="1"/>
      <c r="C3" s="1"/>
      <c r="D3" s="1"/>
      <c r="E3" s="1"/>
      <c r="F3" s="1"/>
      <c r="G3" s="1"/>
      <c r="H3" s="2"/>
      <c r="I3" s="1"/>
      <c r="J3" s="1"/>
    </row>
    <row r="4" spans="1:10" ht="15.75" x14ac:dyDescent="0.25">
      <c r="A4" s="1"/>
      <c r="B4" s="32"/>
      <c r="C4" s="32"/>
      <c r="D4" s="32"/>
      <c r="E4" s="32"/>
      <c r="F4" s="32"/>
      <c r="G4" s="32"/>
      <c r="H4" s="32"/>
      <c r="I4" s="1"/>
      <c r="J4" s="1"/>
    </row>
    <row r="5" spans="1:10" ht="15.75" x14ac:dyDescent="0.25">
      <c r="A5" s="33" t="s">
        <v>34</v>
      </c>
      <c r="B5" s="34"/>
      <c r="C5" s="34"/>
      <c r="D5" s="34"/>
      <c r="E5" s="34"/>
      <c r="F5" s="34"/>
      <c r="G5" s="34"/>
      <c r="H5" s="34"/>
      <c r="I5" s="1"/>
      <c r="J5" s="1"/>
    </row>
    <row r="6" spans="1:10" ht="15.75" x14ac:dyDescent="0.25">
      <c r="A6" s="3"/>
      <c r="B6" s="3"/>
      <c r="C6" s="18"/>
      <c r="D6" s="3"/>
      <c r="E6" s="3"/>
      <c r="F6" s="3"/>
      <c r="G6" s="3"/>
      <c r="H6" s="4"/>
      <c r="I6" s="1"/>
      <c r="J6" s="1"/>
    </row>
    <row r="7" spans="1:10" ht="42.75" x14ac:dyDescent="0.25">
      <c r="A7" s="5" t="s">
        <v>1</v>
      </c>
      <c r="B7" s="6" t="s">
        <v>2</v>
      </c>
      <c r="C7" s="6" t="s">
        <v>22</v>
      </c>
      <c r="D7" s="6" t="s">
        <v>3</v>
      </c>
      <c r="E7" s="6" t="s">
        <v>4</v>
      </c>
      <c r="F7" s="6" t="s">
        <v>5</v>
      </c>
      <c r="G7" s="6" t="s">
        <v>6</v>
      </c>
      <c r="H7" s="7" t="s">
        <v>7</v>
      </c>
      <c r="I7" s="7" t="s">
        <v>8</v>
      </c>
      <c r="J7" s="7" t="s">
        <v>9</v>
      </c>
    </row>
    <row r="8" spans="1:10" ht="15.75" x14ac:dyDescent="0.25">
      <c r="A8" s="8">
        <v>1</v>
      </c>
      <c r="B8" s="10" t="s">
        <v>18</v>
      </c>
      <c r="C8" s="19" t="s">
        <v>23</v>
      </c>
      <c r="D8" s="11" t="s">
        <v>19</v>
      </c>
      <c r="E8" s="11" t="s">
        <v>14</v>
      </c>
      <c r="F8" s="12" t="s">
        <v>12</v>
      </c>
      <c r="G8" s="13">
        <v>25</v>
      </c>
      <c r="H8" s="16">
        <v>248.04</v>
      </c>
      <c r="I8" s="14">
        <f t="shared" ref="I8:I10" si="0">G8*H8</f>
        <v>6201</v>
      </c>
      <c r="J8" s="14">
        <f t="shared" ref="J8:J10" si="1">I8*1.2</f>
        <v>7441.2</v>
      </c>
    </row>
    <row r="9" spans="1:10" ht="15.75" x14ac:dyDescent="0.25">
      <c r="A9" s="8">
        <v>2</v>
      </c>
      <c r="B9" s="10" t="s">
        <v>18</v>
      </c>
      <c r="C9" s="19" t="s">
        <v>24</v>
      </c>
      <c r="D9" s="11" t="s">
        <v>19</v>
      </c>
      <c r="E9" s="11" t="s">
        <v>13</v>
      </c>
      <c r="F9" s="12" t="s">
        <v>12</v>
      </c>
      <c r="G9" s="13">
        <v>100</v>
      </c>
      <c r="H9" s="17">
        <v>206.53</v>
      </c>
      <c r="I9" s="14">
        <f t="shared" si="0"/>
        <v>20653</v>
      </c>
      <c r="J9" s="14">
        <f t="shared" si="1"/>
        <v>24783.599999999999</v>
      </c>
    </row>
    <row r="10" spans="1:10" ht="15.75" x14ac:dyDescent="0.25">
      <c r="A10" s="8">
        <v>3</v>
      </c>
      <c r="B10" s="10" t="s">
        <v>18</v>
      </c>
      <c r="C10" s="19" t="s">
        <v>25</v>
      </c>
      <c r="D10" s="11" t="s">
        <v>19</v>
      </c>
      <c r="E10" s="11" t="s">
        <v>20</v>
      </c>
      <c r="F10" s="12" t="s">
        <v>12</v>
      </c>
      <c r="G10" s="13">
        <v>20</v>
      </c>
      <c r="H10" s="17">
        <v>227.82</v>
      </c>
      <c r="I10" s="14">
        <f t="shared" si="0"/>
        <v>4556.3999999999996</v>
      </c>
      <c r="J10" s="14">
        <f t="shared" si="1"/>
        <v>5467.6799999999994</v>
      </c>
    </row>
    <row r="11" spans="1:10" ht="15.75" x14ac:dyDescent="0.25">
      <c r="A11" s="8">
        <v>4</v>
      </c>
      <c r="B11" s="10" t="s">
        <v>18</v>
      </c>
      <c r="C11" s="19" t="s">
        <v>26</v>
      </c>
      <c r="D11" s="11" t="s">
        <v>19</v>
      </c>
      <c r="E11" s="11" t="s">
        <v>11</v>
      </c>
      <c r="F11" s="12" t="s">
        <v>12</v>
      </c>
      <c r="G11" s="13">
        <v>60</v>
      </c>
      <c r="H11" s="17">
        <v>229.36</v>
      </c>
      <c r="I11" s="14">
        <f t="shared" ref="I11:I16" si="2">G11*H11</f>
        <v>13761.6</v>
      </c>
      <c r="J11" s="14">
        <f t="shared" ref="J11:J16" si="3">I11*1.2</f>
        <v>16513.919999999998</v>
      </c>
    </row>
    <row r="12" spans="1:10" ht="15.75" x14ac:dyDescent="0.25">
      <c r="A12" s="8">
        <v>5</v>
      </c>
      <c r="B12" s="10" t="s">
        <v>18</v>
      </c>
      <c r="C12" s="19" t="s">
        <v>27</v>
      </c>
      <c r="D12" s="11" t="s">
        <v>19</v>
      </c>
      <c r="E12" s="11" t="s">
        <v>16</v>
      </c>
      <c r="F12" s="12" t="s">
        <v>12</v>
      </c>
      <c r="G12" s="13">
        <v>30</v>
      </c>
      <c r="H12" s="17">
        <v>207.6</v>
      </c>
      <c r="I12" s="14">
        <f t="shared" si="2"/>
        <v>6228</v>
      </c>
      <c r="J12" s="14">
        <f t="shared" si="3"/>
        <v>7473.5999999999995</v>
      </c>
    </row>
    <row r="13" spans="1:10" ht="15.75" x14ac:dyDescent="0.25">
      <c r="A13" s="8">
        <v>6</v>
      </c>
      <c r="B13" s="10" t="s">
        <v>18</v>
      </c>
      <c r="C13" s="19" t="s">
        <v>28</v>
      </c>
      <c r="D13" s="11" t="s">
        <v>19</v>
      </c>
      <c r="E13" s="11" t="s">
        <v>21</v>
      </c>
      <c r="F13" s="12" t="s">
        <v>12</v>
      </c>
      <c r="G13" s="13">
        <v>30</v>
      </c>
      <c r="H13" s="17">
        <v>220.74</v>
      </c>
      <c r="I13" s="14">
        <f t="shared" si="2"/>
        <v>6622.2000000000007</v>
      </c>
      <c r="J13" s="14">
        <f t="shared" si="3"/>
        <v>7946.64</v>
      </c>
    </row>
    <row r="14" spans="1:10" ht="15.75" x14ac:dyDescent="0.25">
      <c r="A14" s="8">
        <v>7</v>
      </c>
      <c r="B14" s="10" t="s">
        <v>18</v>
      </c>
      <c r="C14" s="19" t="s">
        <v>29</v>
      </c>
      <c r="D14" s="11" t="s">
        <v>19</v>
      </c>
      <c r="E14" s="11" t="s">
        <v>15</v>
      </c>
      <c r="F14" s="12" t="s">
        <v>12</v>
      </c>
      <c r="G14" s="13">
        <v>30</v>
      </c>
      <c r="H14" s="17">
        <v>171.99</v>
      </c>
      <c r="I14" s="14">
        <f t="shared" si="2"/>
        <v>5159.7000000000007</v>
      </c>
      <c r="J14" s="14">
        <f t="shared" si="3"/>
        <v>6191.64</v>
      </c>
    </row>
    <row r="15" spans="1:10" ht="15.75" x14ac:dyDescent="0.25">
      <c r="A15" s="8">
        <v>8</v>
      </c>
      <c r="B15" s="10" t="s">
        <v>18</v>
      </c>
      <c r="C15" s="19" t="s">
        <v>30</v>
      </c>
      <c r="D15" s="11" t="s">
        <v>19</v>
      </c>
      <c r="E15" s="11" t="s">
        <v>17</v>
      </c>
      <c r="F15" s="12" t="s">
        <v>12</v>
      </c>
      <c r="G15" s="13">
        <v>25</v>
      </c>
      <c r="H15" s="17">
        <v>231.65</v>
      </c>
      <c r="I15" s="14">
        <f t="shared" si="2"/>
        <v>5791.25</v>
      </c>
      <c r="J15" s="14">
        <f t="shared" si="3"/>
        <v>6949.5</v>
      </c>
    </row>
    <row r="16" spans="1:10" s="26" customFormat="1" ht="15.75" x14ac:dyDescent="0.25">
      <c r="A16" s="8">
        <v>9</v>
      </c>
      <c r="B16" s="20" t="s">
        <v>18</v>
      </c>
      <c r="C16" s="21" t="s">
        <v>32</v>
      </c>
      <c r="D16" s="22" t="s">
        <v>19</v>
      </c>
      <c r="E16" s="22" t="s">
        <v>31</v>
      </c>
      <c r="F16" s="23" t="s">
        <v>12</v>
      </c>
      <c r="G16" s="24">
        <v>50</v>
      </c>
      <c r="H16" s="30">
        <v>182</v>
      </c>
      <c r="I16" s="25">
        <f t="shared" si="2"/>
        <v>9100</v>
      </c>
      <c r="J16" s="25">
        <f t="shared" si="3"/>
        <v>10920</v>
      </c>
    </row>
    <row r="17" spans="1:12" ht="15.75" x14ac:dyDescent="0.25">
      <c r="A17" s="9"/>
      <c r="B17" s="31" t="s">
        <v>10</v>
      </c>
      <c r="C17" s="31"/>
      <c r="D17" s="22"/>
      <c r="E17" s="22"/>
      <c r="F17" s="22"/>
      <c r="G17" s="22"/>
      <c r="H17" s="25"/>
      <c r="I17" s="15">
        <f>SUM(I8:I16)</f>
        <v>78073.149999999994</v>
      </c>
      <c r="J17" s="15">
        <f>SUM(J8:J16)</f>
        <v>93687.78</v>
      </c>
    </row>
    <row r="20" spans="1:12" ht="18.75" x14ac:dyDescent="0.3">
      <c r="B20" s="27" t="s">
        <v>33</v>
      </c>
      <c r="C20" s="27"/>
      <c r="D20" s="28"/>
      <c r="E20" s="28"/>
      <c r="F20" s="28"/>
      <c r="G20" s="28"/>
      <c r="H20" s="28"/>
      <c r="I20" s="28"/>
      <c r="J20" s="29"/>
      <c r="K20" s="29"/>
      <c r="L20" s="29"/>
    </row>
  </sheetData>
  <mergeCells count="2">
    <mergeCell ref="B4:H4"/>
    <mergeCell ref="A5:H5"/>
  </mergeCells>
  <pageMargins left="0" right="0" top="0" bottom="0" header="0.31496062992125984" footer="0.31496062992125984"/>
  <pageSetup paperSize="9" scale="87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БлохинАВ</dc:creator>
  <cp:lastModifiedBy>Сычева Анна Юрьевна</cp:lastModifiedBy>
  <cp:lastPrinted>2023-02-13T07:08:26Z</cp:lastPrinted>
  <dcterms:created xsi:type="dcterms:W3CDTF">2019-11-06T12:34:09Z</dcterms:created>
  <dcterms:modified xsi:type="dcterms:W3CDTF">2023-02-16T08:30:52Z</dcterms:modified>
</cp:coreProperties>
</file>